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holland-my.sharepoint.com/personal/696179_student_inholland_nl/Documents/"/>
    </mc:Choice>
  </mc:AlternateContent>
  <xr:revisionPtr revIDLastSave="679" documentId="8_{A0B78CC0-C1BC-48A1-B42A-07A8834C1F5A}" xr6:coauthVersionLast="47" xr6:coauthVersionMax="47" xr10:uidLastSave="{85DC080D-018C-432B-8556-ABF67E26AF7A}"/>
  <bookViews>
    <workbookView xWindow="-108" yWindow="-108" windowWidth="23256" windowHeight="12456" xr2:uid="{31C28DAB-D7B0-4947-AF48-E1D78017F1FD}"/>
  </bookViews>
  <sheets>
    <sheet name="Lening" sheetId="1" r:id="rId1"/>
    <sheet name="EBM2" sheetId="5" state="hidden" r:id="rId2"/>
    <sheet name="Annuiteit" sheetId="3" r:id="rId3"/>
    <sheet name="EBM" sheetId="4" state="hidden" r:id="rId4"/>
    <sheet name="FL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A7" i="1"/>
  <c r="A9" i="1" s="1"/>
  <c r="D18" i="1"/>
  <c r="A18" i="1"/>
  <c r="A13" i="1"/>
  <c r="A11" i="1" l="1"/>
  <c r="A12" i="1" s="1"/>
  <c r="A15" i="1" s="1"/>
  <c r="B21" i="1" s="1"/>
</calcChain>
</file>

<file path=xl/sharedStrings.xml><?xml version="1.0" encoding="utf-8"?>
<sst xmlns="http://schemas.openxmlformats.org/spreadsheetml/2006/main" count="44" uniqueCount="31">
  <si>
    <t> 6,51%</t>
  </si>
  <si>
    <t>Rente Per Jaar</t>
  </si>
  <si>
    <t>Rente Per Maand</t>
  </si>
  <si>
    <t xml:space="preserve">Inkomen 1 </t>
  </si>
  <si>
    <t>Inkomen 2</t>
  </si>
  <si>
    <t>Looptijd</t>
  </si>
  <si>
    <t>Toetsinkomen</t>
  </si>
  <si>
    <t>FL%</t>
  </si>
  <si>
    <t>Toetsrente%</t>
  </si>
  <si>
    <t>AF</t>
  </si>
  <si>
    <t>LTI</t>
  </si>
  <si>
    <t>A</t>
  </si>
  <si>
    <t>B</t>
  </si>
  <si>
    <t>C</t>
  </si>
  <si>
    <t>D</t>
  </si>
  <si>
    <t>Energielabel</t>
  </si>
  <si>
    <t>Roodstand</t>
  </si>
  <si>
    <t>Maandlast roodstand</t>
  </si>
  <si>
    <t>A++++</t>
  </si>
  <si>
    <t>A+++</t>
  </si>
  <si>
    <t>A++</t>
  </si>
  <si>
    <t>A+</t>
  </si>
  <si>
    <t>E</t>
  </si>
  <si>
    <t>F</t>
  </si>
  <si>
    <t>G</t>
  </si>
  <si>
    <t>Max maandlast na correctie</t>
  </si>
  <si>
    <t xml:space="preserve"> Max Maandlast</t>
  </si>
  <si>
    <t>Max lening</t>
  </si>
  <si>
    <t xml:space="preserve">Energiebesparende voorzieningen </t>
  </si>
  <si>
    <t>Invullen aan de hand van casus</t>
  </si>
  <si>
    <t xml:space="preserve">Let op! Juiste toetsrente invullen, 2 decimalen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</si>
</sst>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8" x14ac:knownFonts="1">
    <font>
      <sz val="11"/>
      <color theme="1"/>
      <name val="Aptos Narrow"/>
      <family val="2"/>
      <scheme val="minor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onstantia"/>
      <family val="1"/>
    </font>
    <font>
      <sz val="13"/>
      <color theme="1"/>
      <name val="Constantia"/>
      <family val="1"/>
    </font>
    <font>
      <b/>
      <sz val="11"/>
      <color theme="1"/>
      <name val="Constantia"/>
      <family val="1"/>
    </font>
    <font>
      <b/>
      <sz val="15"/>
      <color theme="1"/>
      <name val="Constant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2" fontId="5" fillId="4" borderId="0" xfId="0" applyNumberFormat="1" applyFont="1" applyFill="1" applyAlignment="1">
      <alignment horizontal="center" vertical="center" shrinkToFit="1"/>
    </xf>
    <xf numFmtId="2" fontId="4" fillId="0" borderId="0" xfId="0" applyNumberFormat="1" applyFont="1" applyAlignment="1">
      <alignment horizontal="center" vertical="center" shrinkToFit="1"/>
    </xf>
    <xf numFmtId="2" fontId="4" fillId="4" borderId="0" xfId="0" applyNumberFormat="1" applyFont="1" applyFill="1"/>
    <xf numFmtId="2" fontId="4" fillId="0" borderId="0" xfId="0" applyNumberFormat="1" applyFont="1"/>
    <xf numFmtId="2" fontId="4" fillId="4" borderId="0" xfId="0" applyNumberFormat="1" applyFont="1" applyFill="1" applyAlignment="1">
      <alignment horizontal="center" vertical="center" shrinkToFit="1"/>
    </xf>
    <xf numFmtId="2" fontId="4" fillId="4" borderId="2" xfId="0" applyNumberFormat="1" applyFont="1" applyFill="1" applyBorder="1" applyAlignment="1">
      <alignment horizontal="center" vertical="center" shrinkToFit="1"/>
    </xf>
    <xf numFmtId="2" fontId="5" fillId="4" borderId="2" xfId="0" applyNumberFormat="1" applyFont="1" applyFill="1" applyBorder="1" applyAlignment="1">
      <alignment horizontal="center" vertical="center" shrinkToFit="1"/>
    </xf>
    <xf numFmtId="2" fontId="6" fillId="4" borderId="0" xfId="0" applyNumberFormat="1" applyFont="1" applyFill="1" applyAlignment="1">
      <alignment horizontal="center" vertical="center" shrinkToFit="1"/>
    </xf>
    <xf numFmtId="4" fontId="6" fillId="4" borderId="0" xfId="0" applyNumberFormat="1" applyFont="1" applyFill="1"/>
    <xf numFmtId="2" fontId="4" fillId="3" borderId="4" xfId="0" applyNumberFormat="1" applyFont="1" applyFill="1" applyBorder="1" applyAlignment="1">
      <alignment horizontal="center" vertical="center" shrinkToFit="1"/>
    </xf>
    <xf numFmtId="2" fontId="6" fillId="3" borderId="5" xfId="0" applyNumberFormat="1" applyFont="1" applyFill="1" applyBorder="1" applyAlignment="1">
      <alignment horizontal="center" vertical="center" shrinkToFit="1"/>
    </xf>
    <xf numFmtId="2" fontId="4" fillId="3" borderId="7" xfId="0" applyNumberFormat="1" applyFont="1" applyFill="1" applyBorder="1" applyAlignment="1">
      <alignment horizontal="center" vertical="center" shrinkToFit="1"/>
    </xf>
    <xf numFmtId="2" fontId="4" fillId="3" borderId="8" xfId="0" applyNumberFormat="1" applyFont="1" applyFill="1" applyBorder="1" applyAlignment="1">
      <alignment horizontal="center" vertical="center" shrinkToFit="1"/>
    </xf>
    <xf numFmtId="2" fontId="6" fillId="5" borderId="3" xfId="0" applyNumberFormat="1" applyFont="1" applyFill="1" applyBorder="1" applyAlignment="1">
      <alignment horizontal="center" vertical="center" shrinkToFit="1"/>
    </xf>
    <xf numFmtId="2" fontId="6" fillId="5" borderId="3" xfId="0" applyNumberFormat="1" applyFont="1" applyFill="1" applyBorder="1"/>
    <xf numFmtId="2" fontId="6" fillId="5" borderId="0" xfId="0" applyNumberFormat="1" applyFont="1" applyFill="1"/>
    <xf numFmtId="2" fontId="4" fillId="5" borderId="0" xfId="0" applyNumberFormat="1" applyFont="1" applyFill="1"/>
    <xf numFmtId="2" fontId="4" fillId="4" borderId="6" xfId="0" applyNumberFormat="1" applyFont="1" applyFill="1" applyBorder="1"/>
    <xf numFmtId="2" fontId="4" fillId="4" borderId="7" xfId="0" applyNumberFormat="1" applyFont="1" applyFill="1" applyBorder="1"/>
    <xf numFmtId="2" fontId="4" fillId="4" borderId="2" xfId="0" applyNumberFormat="1" applyFont="1" applyFill="1" applyBorder="1"/>
    <xf numFmtId="2" fontId="4" fillId="4" borderId="8" xfId="0" applyNumberFormat="1" applyFont="1" applyFill="1" applyBorder="1"/>
    <xf numFmtId="0" fontId="0" fillId="4" borderId="0" xfId="0" applyFill="1"/>
    <xf numFmtId="2" fontId="4" fillId="4" borderId="5" xfId="0" applyNumberFormat="1" applyFont="1" applyFill="1" applyBorder="1" applyAlignment="1">
      <alignment horizontal="center" vertical="center" shrinkToFit="1"/>
    </xf>
    <xf numFmtId="2" fontId="4" fillId="3" borderId="10" xfId="0" applyNumberFormat="1" applyFont="1" applyFill="1" applyBorder="1" applyAlignment="1">
      <alignment horizontal="center" vertical="center" shrinkToFit="1"/>
    </xf>
    <xf numFmtId="2" fontId="6" fillId="4" borderId="0" xfId="0" applyNumberFormat="1" applyFont="1" applyFill="1"/>
    <xf numFmtId="10" fontId="6" fillId="5" borderId="3" xfId="1" applyNumberFormat="1" applyFont="1" applyFill="1" applyBorder="1" applyAlignment="1">
      <alignment horizontal="center" vertical="center" shrinkToFit="1"/>
    </xf>
    <xf numFmtId="10" fontId="4" fillId="4" borderId="0" xfId="1" applyNumberFormat="1" applyFont="1" applyFill="1"/>
    <xf numFmtId="164" fontId="7" fillId="3" borderId="9" xfId="0" applyNumberFormat="1" applyFont="1" applyFill="1" applyBorder="1" applyAlignment="1">
      <alignment horizontal="center" vertical="center" shrinkToFi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8246</xdr:colOff>
      <xdr:row>0</xdr:row>
      <xdr:rowOff>1</xdr:rowOff>
    </xdr:from>
    <xdr:to>
      <xdr:col>12</xdr:col>
      <xdr:colOff>610835</xdr:colOff>
      <xdr:row>8</xdr:row>
      <xdr:rowOff>56316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37C3C9C-CECD-9F25-2AA0-A54F8AF2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3636" y="1"/>
          <a:ext cx="3175576" cy="1709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643-CB6B-4A09-8187-0FFEF3C0E914}">
  <dimension ref="A1:H22"/>
  <sheetViews>
    <sheetView tabSelected="1" zoomScale="60" workbookViewId="0">
      <selection activeCell="J15" sqref="J15"/>
    </sheetView>
  </sheetViews>
  <sheetFormatPr defaultColWidth="9.21875" defaultRowHeight="14.4" x14ac:dyDescent="0.3"/>
  <cols>
    <col min="1" max="1" width="22.88671875" style="8" customWidth="1"/>
    <col min="2" max="2" width="25" style="8" customWidth="1"/>
    <col min="3" max="3" width="41.33203125" style="10" customWidth="1"/>
    <col min="4" max="4" width="13.44140625" style="10" customWidth="1"/>
    <col min="5" max="6" width="9.21875" style="10"/>
    <col min="7" max="7" width="10" style="10" bestFit="1" customWidth="1"/>
    <col min="8" max="16384" width="9.21875" style="10"/>
  </cols>
  <sheetData>
    <row r="1" spans="1:8" ht="17.399999999999999" x14ac:dyDescent="0.3">
      <c r="A1" s="20">
        <v>78176</v>
      </c>
      <c r="B1" s="7" t="s">
        <v>3</v>
      </c>
      <c r="C1" s="11"/>
      <c r="D1" s="22" t="s">
        <v>29</v>
      </c>
      <c r="E1" s="22"/>
      <c r="F1" s="23"/>
      <c r="G1" s="9"/>
      <c r="H1" s="24"/>
    </row>
    <row r="2" spans="1:8" ht="17.399999999999999" x14ac:dyDescent="0.3">
      <c r="A2" s="20">
        <v>34992</v>
      </c>
      <c r="B2" s="7" t="s">
        <v>4</v>
      </c>
      <c r="C2" s="9"/>
      <c r="D2" s="9"/>
      <c r="E2" s="9"/>
      <c r="F2" s="9"/>
      <c r="G2" s="9"/>
      <c r="H2" s="24"/>
    </row>
    <row r="3" spans="1:8" ht="17.399999999999999" x14ac:dyDescent="0.3">
      <c r="A3" s="11"/>
      <c r="B3" s="7"/>
      <c r="C3" s="9"/>
      <c r="D3" s="9"/>
      <c r="E3" s="9"/>
      <c r="F3" s="9"/>
      <c r="G3" s="9"/>
      <c r="H3" s="24"/>
    </row>
    <row r="4" spans="1:8" ht="17.399999999999999" x14ac:dyDescent="0.3">
      <c r="A4" s="32">
        <v>5.0099999999999999E-2</v>
      </c>
      <c r="B4" s="7" t="s">
        <v>8</v>
      </c>
      <c r="C4" s="31" t="s">
        <v>30</v>
      </c>
      <c r="D4" s="9"/>
      <c r="E4" s="9"/>
      <c r="F4" s="9"/>
      <c r="G4" s="9"/>
      <c r="H4" s="24"/>
    </row>
    <row r="5" spans="1:8" ht="17.399999999999999" x14ac:dyDescent="0.3">
      <c r="A5" s="20">
        <v>360</v>
      </c>
      <c r="B5" s="7" t="s">
        <v>5</v>
      </c>
      <c r="C5" s="9"/>
      <c r="D5" s="9"/>
      <c r="E5" s="9"/>
      <c r="F5" s="9"/>
      <c r="G5" s="9"/>
      <c r="H5" s="24"/>
    </row>
    <row r="6" spans="1:8" ht="12" customHeight="1" x14ac:dyDescent="0.3">
      <c r="A6" s="12"/>
      <c r="B6" s="13"/>
      <c r="C6" s="9"/>
      <c r="D6" s="9"/>
      <c r="E6" s="9"/>
      <c r="F6" s="9"/>
      <c r="G6" s="9"/>
      <c r="H6" s="24"/>
    </row>
    <row r="7" spans="1:8" ht="17.399999999999999" x14ac:dyDescent="0.3">
      <c r="A7" s="14">
        <f>MAX(A1,A2) + MIN(A1,A2)</f>
        <v>113168</v>
      </c>
      <c r="B7" s="7" t="s">
        <v>6</v>
      </c>
      <c r="C7" s="9"/>
      <c r="D7" s="9"/>
      <c r="E7" s="9"/>
      <c r="F7" s="9"/>
      <c r="G7" s="9"/>
      <c r="H7" s="24"/>
    </row>
    <row r="8" spans="1:8" ht="17.399999999999999" x14ac:dyDescent="0.3">
      <c r="A8" s="11"/>
      <c r="B8" s="7"/>
      <c r="C8" s="9"/>
      <c r="D8" s="9"/>
      <c r="E8" s="9"/>
      <c r="F8" s="9"/>
      <c r="G8" s="9"/>
      <c r="H8" s="24"/>
    </row>
    <row r="9" spans="1:8" ht="17.399999999999999" x14ac:dyDescent="0.3">
      <c r="A9" s="33">
        <f>INDEX(FL!B2:L65, MATCH(A7,FL!A2:A65, 1), MATCH(A4,FL!B1:L1, 1))</f>
        <v>0.28999999999999998</v>
      </c>
      <c r="B9" s="7" t="s">
        <v>7</v>
      </c>
      <c r="C9" s="9"/>
      <c r="D9" s="9"/>
      <c r="E9" s="9"/>
      <c r="F9" s="9"/>
      <c r="G9" s="9"/>
      <c r="H9" s="24"/>
    </row>
    <row r="10" spans="1:8" ht="17.399999999999999" x14ac:dyDescent="0.3">
      <c r="A10" s="11"/>
      <c r="B10" s="7"/>
      <c r="C10" s="9"/>
      <c r="D10" s="9"/>
      <c r="E10" s="9"/>
      <c r="F10" s="9"/>
      <c r="G10" s="28"/>
      <c r="H10" s="24"/>
    </row>
    <row r="11" spans="1:8" ht="17.399999999999999" x14ac:dyDescent="0.3">
      <c r="A11" s="11">
        <f>(A7*A9)/12</f>
        <v>2734.8933333333334</v>
      </c>
      <c r="B11" s="7" t="s">
        <v>26</v>
      </c>
      <c r="C11" s="21">
        <v>5000</v>
      </c>
      <c r="D11" s="9" t="s">
        <v>16</v>
      </c>
      <c r="E11" s="9"/>
      <c r="F11" s="9"/>
      <c r="G11" s="9"/>
      <c r="H11" s="24"/>
    </row>
    <row r="12" spans="1:8" ht="17.399999999999999" x14ac:dyDescent="0.3">
      <c r="A12" s="11">
        <f>A11-C12</f>
        <v>2634.8933333333334</v>
      </c>
      <c r="B12" s="7" t="s">
        <v>25</v>
      </c>
      <c r="C12" s="9">
        <f>C11*0.02</f>
        <v>100</v>
      </c>
      <c r="D12" s="9" t="s">
        <v>17</v>
      </c>
      <c r="E12" s="9"/>
      <c r="F12" s="9"/>
      <c r="G12" s="9"/>
      <c r="H12" s="24"/>
    </row>
    <row r="13" spans="1:8" ht="17.399999999999999" x14ac:dyDescent="0.3">
      <c r="A13" s="9">
        <f>INDEX(Annuiteit!$D$2:$H$38, MATCH(A4,Annuiteit!$A$2:$A$38, 1), MATCH(A5,Annuiteit!$D$1:$H$1, 0))</f>
        <v>186.2816</v>
      </c>
      <c r="B13" s="7" t="s">
        <v>9</v>
      </c>
      <c r="C13" s="9"/>
      <c r="D13" s="9"/>
      <c r="E13" s="9"/>
      <c r="F13" s="9"/>
      <c r="G13" s="9"/>
      <c r="H13" s="24"/>
    </row>
    <row r="14" spans="1:8" ht="17.399999999999999" x14ac:dyDescent="0.3">
      <c r="A14" s="11"/>
      <c r="B14" s="7"/>
      <c r="C14" s="9"/>
      <c r="D14" s="9"/>
      <c r="E14" s="9"/>
      <c r="F14" s="9"/>
      <c r="G14" s="9"/>
      <c r="H14" s="24"/>
    </row>
    <row r="15" spans="1:8" ht="17.399999999999999" x14ac:dyDescent="0.3">
      <c r="A15" s="15">
        <f>(A12*A13)</f>
        <v>490832.14596266666</v>
      </c>
      <c r="B15" s="7" t="s">
        <v>10</v>
      </c>
      <c r="C15" s="9"/>
      <c r="D15" s="9"/>
      <c r="E15" s="9"/>
      <c r="F15" s="9"/>
      <c r="G15" s="9"/>
      <c r="H15" s="24"/>
    </row>
    <row r="16" spans="1:8" ht="17.399999999999999" x14ac:dyDescent="0.3">
      <c r="A16" s="11"/>
      <c r="B16" s="7"/>
      <c r="C16" s="9"/>
      <c r="D16" s="9"/>
      <c r="E16" s="9"/>
      <c r="F16" s="9"/>
      <c r="G16" s="9"/>
      <c r="H16" s="24"/>
    </row>
    <row r="17" spans="1:8" ht="17.399999999999999" x14ac:dyDescent="0.3">
      <c r="A17" s="20" t="s">
        <v>12</v>
      </c>
      <c r="B17" s="7" t="s">
        <v>15</v>
      </c>
      <c r="C17" s="9"/>
      <c r="D17" s="21" t="s">
        <v>12</v>
      </c>
      <c r="E17" s="9" t="s">
        <v>28</v>
      </c>
      <c r="F17" s="9"/>
      <c r="G17" s="9"/>
      <c r="H17" s="24"/>
    </row>
    <row r="18" spans="1:8" x14ac:dyDescent="0.3">
      <c r="A18" s="11">
        <f>VLOOKUP(A17, EBM!A:B, 2, FALSE)</f>
        <v>10000</v>
      </c>
      <c r="B18" s="11"/>
      <c r="C18" s="9"/>
      <c r="D18" s="9">
        <f>VLOOKUP(D17, 'EBM2'!A:B, 2, FALSE)</f>
        <v>10000</v>
      </c>
      <c r="E18" s="9"/>
      <c r="F18" s="9"/>
      <c r="G18" s="9"/>
      <c r="H18" s="24"/>
    </row>
    <row r="19" spans="1:8" x14ac:dyDescent="0.3">
      <c r="A19" s="29"/>
      <c r="B19" s="12"/>
      <c r="C19" s="9"/>
      <c r="D19" s="9"/>
      <c r="E19" s="9"/>
      <c r="F19" s="9"/>
      <c r="G19" s="9"/>
      <c r="H19" s="24"/>
    </row>
    <row r="20" spans="1:8" x14ac:dyDescent="0.3">
      <c r="A20" s="16"/>
      <c r="B20" s="30"/>
      <c r="C20" s="9"/>
      <c r="D20" s="9"/>
      <c r="E20" s="9"/>
      <c r="F20" s="9"/>
      <c r="G20" s="9"/>
      <c r="H20" s="24"/>
    </row>
    <row r="21" spans="1:8" ht="19.8" x14ac:dyDescent="0.3">
      <c r="A21" s="17" t="s">
        <v>27</v>
      </c>
      <c r="B21" s="34">
        <f>A15+A18+D18</f>
        <v>510832.14596266666</v>
      </c>
      <c r="C21" s="9"/>
      <c r="D21" s="9"/>
      <c r="E21" s="9"/>
      <c r="F21" s="9"/>
      <c r="G21" s="9"/>
      <c r="H21" s="24"/>
    </row>
    <row r="22" spans="1:8" x14ac:dyDescent="0.3">
      <c r="A22" s="18"/>
      <c r="B22" s="19"/>
      <c r="C22" s="25"/>
      <c r="D22" s="26"/>
      <c r="E22" s="26"/>
      <c r="F22" s="26"/>
      <c r="G22" s="26"/>
      <c r="H22" s="27"/>
    </row>
  </sheetData>
  <dataValidations count="2">
    <dataValidation type="list" allowBlank="1" showInputMessage="1" showErrorMessage="1" sqref="D17" xr:uid="{E2380BA0-F707-4C59-889B-490DB54D57C6}">
      <formula1>"A++++, A+++,A++,A+,A,B,C,D,E,F,G"</formula1>
    </dataValidation>
    <dataValidation type="list" allowBlank="1" showInputMessage="1" showErrorMessage="1" sqref="A17" xr:uid="{F6171390-7ED3-4590-BA18-19845A31CBD4}">
      <formula1>"A++++,A+++,A++,A+,A,B,C,D,E,F,G"</formula1>
    </dataValidation>
  </dataValidations>
  <pageMargins left="0.7" right="0.7" top="0.75" bottom="0.75" header="0.3" footer="0.3"/>
  <pageSetup paperSize="9" orientation="portrait" r:id="rId1"/>
  <ignoredErrors>
    <ignoredError sqref="A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7D82-886E-4801-85FB-1436713E3642}">
  <dimension ref="A1:B11"/>
  <sheetViews>
    <sheetView workbookViewId="0">
      <selection activeCell="B1" sqref="B1"/>
    </sheetView>
  </sheetViews>
  <sheetFormatPr defaultRowHeight="14.4" x14ac:dyDescent="0.3"/>
  <sheetData>
    <row r="1" spans="1:2" x14ac:dyDescent="0.3">
      <c r="A1" t="s">
        <v>18</v>
      </c>
      <c r="B1">
        <v>0</v>
      </c>
    </row>
    <row r="2" spans="1:2" x14ac:dyDescent="0.3">
      <c r="A2" t="s">
        <v>19</v>
      </c>
      <c r="B2">
        <v>10000</v>
      </c>
    </row>
    <row r="3" spans="1:2" x14ac:dyDescent="0.3">
      <c r="A3" t="s">
        <v>20</v>
      </c>
      <c r="B3">
        <v>10000</v>
      </c>
    </row>
    <row r="4" spans="1:2" x14ac:dyDescent="0.3">
      <c r="A4" t="s">
        <v>21</v>
      </c>
      <c r="B4">
        <v>10000</v>
      </c>
    </row>
    <row r="5" spans="1:2" x14ac:dyDescent="0.3">
      <c r="A5" t="s">
        <v>11</v>
      </c>
      <c r="B5">
        <v>10000</v>
      </c>
    </row>
    <row r="6" spans="1:2" x14ac:dyDescent="0.3">
      <c r="A6" t="s">
        <v>12</v>
      </c>
      <c r="B6">
        <v>10000</v>
      </c>
    </row>
    <row r="7" spans="1:2" x14ac:dyDescent="0.3">
      <c r="A7" t="s">
        <v>13</v>
      </c>
      <c r="B7">
        <v>15000</v>
      </c>
    </row>
    <row r="8" spans="1:2" x14ac:dyDescent="0.3">
      <c r="A8" t="s">
        <v>14</v>
      </c>
      <c r="B8">
        <v>15000</v>
      </c>
    </row>
    <row r="9" spans="1:2" x14ac:dyDescent="0.3">
      <c r="A9" t="s">
        <v>22</v>
      </c>
      <c r="B9">
        <v>20000</v>
      </c>
    </row>
    <row r="10" spans="1:2" x14ac:dyDescent="0.3">
      <c r="A10" t="s">
        <v>23</v>
      </c>
      <c r="B10">
        <v>20000</v>
      </c>
    </row>
    <row r="11" spans="1:2" x14ac:dyDescent="0.3">
      <c r="A11" t="s">
        <v>24</v>
      </c>
      <c r="B11">
        <v>20000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391F-3A0B-4272-87C5-79EB623ED956}">
  <dimension ref="A1:H38"/>
  <sheetViews>
    <sheetView workbookViewId="0">
      <selection activeCell="H3" sqref="H3"/>
    </sheetView>
  </sheetViews>
  <sheetFormatPr defaultRowHeight="14.4" x14ac:dyDescent="0.3"/>
  <cols>
    <col min="1" max="1" width="13.44140625" customWidth="1"/>
  </cols>
  <sheetData>
    <row r="1" spans="1:8" x14ac:dyDescent="0.3">
      <c r="A1" t="s">
        <v>1</v>
      </c>
      <c r="B1" t="s">
        <v>2</v>
      </c>
      <c r="D1">
        <v>120</v>
      </c>
      <c r="E1">
        <v>180</v>
      </c>
      <c r="F1">
        <v>240</v>
      </c>
      <c r="G1">
        <v>300</v>
      </c>
      <c r="H1">
        <v>360</v>
      </c>
    </row>
    <row r="2" spans="1:8" x14ac:dyDescent="0.3">
      <c r="A2">
        <v>0.02</v>
      </c>
      <c r="B2">
        <v>1.6670000000000001E-3</v>
      </c>
      <c r="D2">
        <v>108.6798</v>
      </c>
      <c r="E2">
        <v>155.3981</v>
      </c>
      <c r="F2">
        <v>197.67400000000001</v>
      </c>
      <c r="G2">
        <v>235.93010000000001</v>
      </c>
      <c r="H2">
        <v>270.54849999999999</v>
      </c>
    </row>
    <row r="3" spans="1:8" x14ac:dyDescent="0.3">
      <c r="A3">
        <v>2.1000000000000001E-2</v>
      </c>
      <c r="B3">
        <v>1.75E-3</v>
      </c>
      <c r="D3">
        <v>108.15260000000001</v>
      </c>
      <c r="E3">
        <v>154.29150000000001</v>
      </c>
      <c r="F3">
        <v>195.83539999999999</v>
      </c>
      <c r="G3">
        <v>233.24180000000001</v>
      </c>
      <c r="H3">
        <v>266.9228</v>
      </c>
    </row>
    <row r="4" spans="1:8" x14ac:dyDescent="0.3">
      <c r="A4">
        <v>2.1999999999999999E-2</v>
      </c>
      <c r="B4">
        <v>1.833E-3</v>
      </c>
      <c r="D4">
        <v>107.6288</v>
      </c>
      <c r="E4">
        <v>153.19579999999999</v>
      </c>
      <c r="F4">
        <v>194.0204</v>
      </c>
      <c r="G4">
        <v>230.59610000000001</v>
      </c>
      <c r="H4">
        <v>263.36520000000002</v>
      </c>
    </row>
    <row r="5" spans="1:8" x14ac:dyDescent="0.3">
      <c r="A5">
        <v>2.3E-2</v>
      </c>
      <c r="B5">
        <v>1.9170000000000001E-3</v>
      </c>
      <c r="D5">
        <v>107.1086</v>
      </c>
      <c r="E5">
        <v>152.11080000000001</v>
      </c>
      <c r="F5">
        <v>192.2287</v>
      </c>
      <c r="G5">
        <v>227.9924</v>
      </c>
      <c r="H5">
        <v>259.87439999999998</v>
      </c>
    </row>
    <row r="6" spans="1:8" x14ac:dyDescent="0.3">
      <c r="A6">
        <v>2.4E-2</v>
      </c>
      <c r="B6">
        <v>2E-3</v>
      </c>
      <c r="D6">
        <v>106.59180000000001</v>
      </c>
      <c r="E6">
        <v>151.03639999999999</v>
      </c>
      <c r="F6">
        <v>190.46</v>
      </c>
      <c r="G6">
        <v>225.4297</v>
      </c>
      <c r="H6">
        <v>256.44880000000001</v>
      </c>
    </row>
    <row r="7" spans="1:8" x14ac:dyDescent="0.3">
      <c r="A7">
        <v>2.5000000000000001E-2</v>
      </c>
      <c r="B7">
        <v>2.0830000000000002E-3</v>
      </c>
      <c r="D7">
        <v>106.0784</v>
      </c>
      <c r="E7">
        <v>149.97239999999999</v>
      </c>
      <c r="F7">
        <v>188.71379999999999</v>
      </c>
      <c r="G7">
        <v>222.9074</v>
      </c>
      <c r="H7">
        <v>253.08709999999999</v>
      </c>
    </row>
    <row r="8" spans="1:8" x14ac:dyDescent="0.3">
      <c r="A8">
        <v>2.5999999999999999E-2</v>
      </c>
      <c r="B8">
        <v>2.1670000000000001E-3</v>
      </c>
      <c r="D8">
        <v>105.5684</v>
      </c>
      <c r="E8">
        <v>148.9188</v>
      </c>
      <c r="F8">
        <v>186.99</v>
      </c>
      <c r="G8">
        <v>220.4248</v>
      </c>
      <c r="H8">
        <v>249.78790000000001</v>
      </c>
    </row>
    <row r="9" spans="1:8" x14ac:dyDescent="0.3">
      <c r="A9">
        <v>2.7E-2</v>
      </c>
      <c r="B9">
        <v>2.2499999999999998E-3</v>
      </c>
      <c r="D9">
        <v>105.06180000000001</v>
      </c>
      <c r="E9">
        <v>147.87540000000001</v>
      </c>
      <c r="F9">
        <v>185.28809999999999</v>
      </c>
      <c r="G9">
        <v>217.9811</v>
      </c>
      <c r="H9">
        <v>246.5498</v>
      </c>
    </row>
    <row r="10" spans="1:8" x14ac:dyDescent="0.3">
      <c r="A10">
        <v>2.8000000000000001E-2</v>
      </c>
      <c r="B10">
        <v>2.333E-3</v>
      </c>
      <c r="D10">
        <v>104.55840000000001</v>
      </c>
      <c r="E10">
        <v>146.84209999999999</v>
      </c>
      <c r="F10">
        <v>183.6078</v>
      </c>
      <c r="G10">
        <v>215.57550000000001</v>
      </c>
      <c r="H10">
        <v>243.3715</v>
      </c>
    </row>
    <row r="11" spans="1:8" x14ac:dyDescent="0.3">
      <c r="A11">
        <v>2.9000000000000001E-2</v>
      </c>
      <c r="B11">
        <v>2.4169999999999999E-3</v>
      </c>
      <c r="D11">
        <v>104.0585</v>
      </c>
      <c r="E11">
        <v>145.81890000000001</v>
      </c>
      <c r="F11">
        <v>181.94890000000001</v>
      </c>
      <c r="G11">
        <v>213.20760000000001</v>
      </c>
      <c r="H11">
        <v>240.2518</v>
      </c>
    </row>
    <row r="12" spans="1:8" x14ac:dyDescent="0.3">
      <c r="A12">
        <v>0.03</v>
      </c>
      <c r="B12">
        <v>2.5000000000000001E-3</v>
      </c>
      <c r="D12">
        <v>103.56180000000001</v>
      </c>
      <c r="E12">
        <v>144.80549999999999</v>
      </c>
      <c r="F12">
        <v>180.3109</v>
      </c>
      <c r="G12">
        <v>210.87649999999999</v>
      </c>
      <c r="H12">
        <v>237.18940000000001</v>
      </c>
    </row>
    <row r="13" spans="1:8" x14ac:dyDescent="0.3">
      <c r="A13">
        <v>3.1E-2</v>
      </c>
      <c r="B13">
        <v>2.5829999999999998E-3</v>
      </c>
      <c r="D13">
        <v>103.06829999999999</v>
      </c>
      <c r="E13">
        <v>143.80189999999999</v>
      </c>
      <c r="F13">
        <v>178.69370000000001</v>
      </c>
      <c r="G13">
        <v>208.58150000000001</v>
      </c>
      <c r="H13">
        <v>234.18299999999999</v>
      </c>
    </row>
    <row r="14" spans="1:8" x14ac:dyDescent="0.3">
      <c r="A14">
        <v>3.2000000000000001E-2</v>
      </c>
      <c r="B14">
        <v>2.6670000000000001E-3</v>
      </c>
      <c r="D14">
        <v>102.57810000000001</v>
      </c>
      <c r="E14">
        <v>142.80789999999999</v>
      </c>
      <c r="F14">
        <v>177.0968</v>
      </c>
      <c r="G14">
        <v>206.32210000000001</v>
      </c>
      <c r="H14">
        <v>231.23159999999999</v>
      </c>
    </row>
    <row r="15" spans="1:8" x14ac:dyDescent="0.3">
      <c r="A15">
        <v>3.3000000000000002E-2</v>
      </c>
      <c r="B15">
        <v>2.7499999999999998E-3</v>
      </c>
      <c r="D15">
        <v>102.0911</v>
      </c>
      <c r="E15">
        <v>141.8236</v>
      </c>
      <c r="F15">
        <v>175.52010000000001</v>
      </c>
      <c r="G15">
        <v>204.0976</v>
      </c>
      <c r="H15">
        <v>228.3338</v>
      </c>
    </row>
    <row r="16" spans="1:8" x14ac:dyDescent="0.3">
      <c r="A16">
        <v>3.4000000000000002E-2</v>
      </c>
      <c r="B16">
        <v>2.833E-3</v>
      </c>
      <c r="D16">
        <v>101.6073</v>
      </c>
      <c r="E16">
        <v>140.84870000000001</v>
      </c>
      <c r="F16">
        <v>173.9632</v>
      </c>
      <c r="G16">
        <v>201.9074</v>
      </c>
      <c r="H16">
        <v>225.48869999999999</v>
      </c>
    </row>
    <row r="17" spans="1:8" x14ac:dyDescent="0.3">
      <c r="A17">
        <v>3.5000000000000003E-2</v>
      </c>
      <c r="B17">
        <v>2.9169999999999999E-3</v>
      </c>
      <c r="D17">
        <v>101.1267</v>
      </c>
      <c r="E17">
        <v>139.88310000000001</v>
      </c>
      <c r="F17">
        <v>172.42580000000001</v>
      </c>
      <c r="G17">
        <v>199.7509</v>
      </c>
      <c r="H17">
        <v>222.69499999999999</v>
      </c>
    </row>
    <row r="18" spans="1:8" x14ac:dyDescent="0.3">
      <c r="A18">
        <v>3.5999999999999997E-2</v>
      </c>
      <c r="B18">
        <v>3.0000000000000001E-3</v>
      </c>
      <c r="D18">
        <v>100.64919999999999</v>
      </c>
      <c r="E18">
        <v>138.92679999999999</v>
      </c>
      <c r="F18">
        <v>170.9076</v>
      </c>
      <c r="G18">
        <v>197.62739999999999</v>
      </c>
      <c r="H18">
        <v>219.95169999999999</v>
      </c>
    </row>
    <row r="19" spans="1:8" x14ac:dyDescent="0.3">
      <c r="A19">
        <v>3.6999999999999998E-2</v>
      </c>
      <c r="B19">
        <v>3.0829999999999998E-3</v>
      </c>
      <c r="D19">
        <v>100.1748</v>
      </c>
      <c r="E19">
        <v>137.97970000000001</v>
      </c>
      <c r="F19">
        <v>169.4084</v>
      </c>
      <c r="G19">
        <v>195.53639999999999</v>
      </c>
      <c r="H19">
        <v>217.2577</v>
      </c>
    </row>
    <row r="20" spans="1:8" x14ac:dyDescent="0.3">
      <c r="A20">
        <v>3.7999999999999999E-2</v>
      </c>
      <c r="B20">
        <v>3.1670000000000001E-3</v>
      </c>
      <c r="D20">
        <v>99.703500000000005</v>
      </c>
      <c r="E20">
        <v>137.04159999999999</v>
      </c>
      <c r="F20">
        <v>167.92789999999999</v>
      </c>
      <c r="G20">
        <v>193.47730000000001</v>
      </c>
      <c r="H20">
        <v>214.61189999999999</v>
      </c>
    </row>
    <row r="21" spans="1:8" x14ac:dyDescent="0.3">
      <c r="A21">
        <v>3.9E-2</v>
      </c>
      <c r="B21">
        <v>3.2499999999999999E-3</v>
      </c>
      <c r="D21">
        <v>99.235299999999995</v>
      </c>
      <c r="E21">
        <v>136.11240000000001</v>
      </c>
      <c r="F21">
        <v>166.4658</v>
      </c>
      <c r="G21">
        <v>191.4495</v>
      </c>
      <c r="H21">
        <v>212.01339999999999</v>
      </c>
    </row>
    <row r="22" spans="1:8" x14ac:dyDescent="0.3">
      <c r="A22">
        <v>0.04</v>
      </c>
      <c r="B22">
        <v>3.333E-3</v>
      </c>
      <c r="D22">
        <v>98.770200000000003</v>
      </c>
      <c r="E22">
        <v>135.19210000000001</v>
      </c>
      <c r="F22">
        <v>165.02189999999999</v>
      </c>
      <c r="G22">
        <v>189.45249999999999</v>
      </c>
      <c r="H22">
        <v>209.46119999999999</v>
      </c>
    </row>
    <row r="23" spans="1:8" x14ac:dyDescent="0.3">
      <c r="A23">
        <v>4.1000000000000002E-2</v>
      </c>
      <c r="B23">
        <v>3.4169999999999999E-3</v>
      </c>
      <c r="D23">
        <v>98.308000000000007</v>
      </c>
      <c r="E23">
        <v>134.28059999999999</v>
      </c>
      <c r="F23">
        <v>163.5958</v>
      </c>
      <c r="G23">
        <v>187.48570000000001</v>
      </c>
      <c r="H23">
        <v>206.95429999999999</v>
      </c>
    </row>
    <row r="24" spans="1:8" x14ac:dyDescent="0.3">
      <c r="A24">
        <v>4.2000000000000003E-2</v>
      </c>
      <c r="B24">
        <v>3.5000000000000001E-3</v>
      </c>
      <c r="D24">
        <v>97.8489</v>
      </c>
      <c r="E24">
        <v>133.3777</v>
      </c>
      <c r="F24">
        <v>162.1874</v>
      </c>
      <c r="G24">
        <v>185.54859999999999</v>
      </c>
      <c r="H24">
        <v>204.49180000000001</v>
      </c>
    </row>
    <row r="25" spans="1:8" x14ac:dyDescent="0.3">
      <c r="A25">
        <v>4.2999999999999997E-2</v>
      </c>
      <c r="B25">
        <v>3.5829999999999998E-3</v>
      </c>
      <c r="D25">
        <v>97.392799999999994</v>
      </c>
      <c r="E25">
        <v>132.48339999999999</v>
      </c>
      <c r="F25">
        <v>160.79640000000001</v>
      </c>
      <c r="G25">
        <v>183.64070000000001</v>
      </c>
      <c r="H25">
        <v>202.0727</v>
      </c>
    </row>
    <row r="26" spans="1:8" x14ac:dyDescent="0.3">
      <c r="A26">
        <v>4.3999999999999997E-2</v>
      </c>
      <c r="B26">
        <v>3.6670000000000001E-3</v>
      </c>
      <c r="D26">
        <v>96.939599999999999</v>
      </c>
      <c r="E26">
        <v>131.5976</v>
      </c>
      <c r="F26">
        <v>159.42250000000001</v>
      </c>
      <c r="G26">
        <v>181.76140000000001</v>
      </c>
      <c r="H26">
        <v>199.6961</v>
      </c>
    </row>
    <row r="27" spans="1:8" x14ac:dyDescent="0.3">
      <c r="A27">
        <v>4.4999999999999998E-2</v>
      </c>
      <c r="B27">
        <v>3.7499999999999999E-3</v>
      </c>
      <c r="D27">
        <v>96.4893</v>
      </c>
      <c r="E27">
        <v>130.7201</v>
      </c>
      <c r="F27">
        <v>158.06540000000001</v>
      </c>
      <c r="G27">
        <v>179.91030000000001</v>
      </c>
      <c r="H27">
        <v>197.3612</v>
      </c>
    </row>
    <row r="28" spans="1:8" x14ac:dyDescent="0.3">
      <c r="A28">
        <v>4.5999999999999999E-2</v>
      </c>
      <c r="B28">
        <v>3.833E-3</v>
      </c>
      <c r="D28">
        <v>96.042000000000002</v>
      </c>
      <c r="E28">
        <v>129.8509</v>
      </c>
      <c r="F28">
        <v>156.7251</v>
      </c>
      <c r="G28">
        <v>178.08690000000001</v>
      </c>
      <c r="H28">
        <v>195.06700000000001</v>
      </c>
    </row>
    <row r="29" spans="1:8" x14ac:dyDescent="0.3">
      <c r="A29">
        <v>4.7E-2</v>
      </c>
      <c r="B29">
        <v>3.9170000000000003E-3</v>
      </c>
      <c r="D29">
        <v>95.597499999999997</v>
      </c>
      <c r="E29">
        <v>128.98990000000001</v>
      </c>
      <c r="F29">
        <v>155.40110000000001</v>
      </c>
      <c r="G29">
        <v>176.29060000000001</v>
      </c>
      <c r="H29">
        <v>192.81280000000001</v>
      </c>
    </row>
    <row r="30" spans="1:8" x14ac:dyDescent="0.3">
      <c r="A30">
        <v>4.8000000000000001E-2</v>
      </c>
      <c r="B30">
        <v>4.0000000000000001E-3</v>
      </c>
      <c r="D30">
        <v>95.156000000000006</v>
      </c>
      <c r="E30">
        <v>128.137</v>
      </c>
      <c r="F30">
        <v>154.0933</v>
      </c>
      <c r="G30">
        <v>174.52099999999999</v>
      </c>
      <c r="H30">
        <v>190.5977</v>
      </c>
    </row>
    <row r="31" spans="1:8" x14ac:dyDescent="0.3">
      <c r="A31">
        <v>4.9000000000000002E-2</v>
      </c>
      <c r="B31">
        <v>4.0829999999999998E-3</v>
      </c>
      <c r="D31">
        <v>94.717200000000005</v>
      </c>
      <c r="E31">
        <v>127.29219999999999</v>
      </c>
      <c r="F31">
        <v>152.8015</v>
      </c>
      <c r="G31">
        <v>172.77760000000001</v>
      </c>
      <c r="H31">
        <v>188.42089999999999</v>
      </c>
    </row>
    <row r="32" spans="1:8" x14ac:dyDescent="0.3">
      <c r="A32">
        <v>0.05</v>
      </c>
      <c r="B32">
        <v>4.1669999999999997E-3</v>
      </c>
      <c r="D32">
        <v>94.281400000000005</v>
      </c>
      <c r="E32">
        <v>126.4552</v>
      </c>
      <c r="F32">
        <v>151.52529999999999</v>
      </c>
      <c r="G32">
        <v>171.06</v>
      </c>
      <c r="H32">
        <v>186.2816</v>
      </c>
    </row>
    <row r="33" spans="1:8" x14ac:dyDescent="0.3">
      <c r="A33">
        <v>5.0999999999999997E-2</v>
      </c>
      <c r="B33">
        <v>4.2500000000000003E-3</v>
      </c>
      <c r="D33">
        <v>93.848299999999995</v>
      </c>
      <c r="E33">
        <v>125.62609999999999</v>
      </c>
      <c r="F33">
        <v>150.2647</v>
      </c>
      <c r="G33">
        <v>169.36779999999999</v>
      </c>
      <c r="H33">
        <v>184.17910000000001</v>
      </c>
    </row>
    <row r="34" spans="1:8" x14ac:dyDescent="0.3">
      <c r="A34">
        <v>5.1999999999999998E-2</v>
      </c>
      <c r="B34">
        <v>4.333E-3</v>
      </c>
      <c r="D34">
        <v>93.418000000000006</v>
      </c>
      <c r="E34">
        <v>124.8048</v>
      </c>
      <c r="F34">
        <v>149.01929999999999</v>
      </c>
      <c r="G34">
        <v>167.7004</v>
      </c>
      <c r="H34">
        <v>182.11259999999999</v>
      </c>
    </row>
    <row r="35" spans="1:8" x14ac:dyDescent="0.3">
      <c r="A35">
        <v>5.2999999999999999E-2</v>
      </c>
      <c r="B35">
        <v>4.4169999999999999E-3</v>
      </c>
      <c r="D35">
        <v>92.990399999999994</v>
      </c>
      <c r="E35">
        <v>123.99120000000001</v>
      </c>
      <c r="F35">
        <v>147.78899999999999</v>
      </c>
      <c r="G35">
        <v>166.0575</v>
      </c>
      <c r="H35">
        <v>180.0813</v>
      </c>
    </row>
    <row r="36" spans="1:8" x14ac:dyDescent="0.3">
      <c r="A36">
        <v>5.3999999999999999E-2</v>
      </c>
      <c r="B36">
        <v>4.4999999999999997E-3</v>
      </c>
      <c r="D36">
        <v>92.565600000000003</v>
      </c>
      <c r="E36">
        <v>123.18510000000001</v>
      </c>
      <c r="F36">
        <v>146.5735</v>
      </c>
      <c r="G36">
        <v>164.4385</v>
      </c>
      <c r="H36">
        <v>178.08459999999999</v>
      </c>
    </row>
    <row r="37" spans="1:8" x14ac:dyDescent="0.3">
      <c r="A37">
        <v>5.5E-2</v>
      </c>
      <c r="B37">
        <v>4.5830000000000003E-3</v>
      </c>
      <c r="D37">
        <v>92.143600000000006</v>
      </c>
      <c r="E37">
        <v>122.3865</v>
      </c>
      <c r="F37">
        <v>145.37260000000001</v>
      </c>
      <c r="G37">
        <v>162.8432</v>
      </c>
      <c r="H37">
        <v>176.12180000000001</v>
      </c>
    </row>
    <row r="38" spans="1:8" x14ac:dyDescent="0.3">
      <c r="A38">
        <v>5.6000000000000001E-2</v>
      </c>
      <c r="B38">
        <v>4.6670000000000001E-3</v>
      </c>
      <c r="D38">
        <v>91.724199999999996</v>
      </c>
      <c r="E38">
        <v>121.5954</v>
      </c>
      <c r="F38">
        <v>144.18620000000001</v>
      </c>
      <c r="G38">
        <v>161.27109999999999</v>
      </c>
      <c r="H38">
        <v>174.19210000000001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8ADD-EB51-4781-B39D-B38D4988E93F}">
  <dimension ref="A1:B11"/>
  <sheetViews>
    <sheetView workbookViewId="0">
      <selection sqref="A1:A1048576"/>
    </sheetView>
  </sheetViews>
  <sheetFormatPr defaultRowHeight="14.4" x14ac:dyDescent="0.3"/>
  <sheetData>
    <row r="1" spans="1:2" x14ac:dyDescent="0.3">
      <c r="A1" t="s">
        <v>18</v>
      </c>
      <c r="B1">
        <v>40000</v>
      </c>
    </row>
    <row r="2" spans="1:2" x14ac:dyDescent="0.3">
      <c r="A2" t="s">
        <v>19</v>
      </c>
      <c r="B2">
        <v>30000</v>
      </c>
    </row>
    <row r="3" spans="1:2" x14ac:dyDescent="0.3">
      <c r="A3" t="s">
        <v>20</v>
      </c>
      <c r="B3">
        <v>20000</v>
      </c>
    </row>
    <row r="4" spans="1:2" x14ac:dyDescent="0.3">
      <c r="A4" t="s">
        <v>21</v>
      </c>
      <c r="B4">
        <v>20000</v>
      </c>
    </row>
    <row r="5" spans="1:2" x14ac:dyDescent="0.3">
      <c r="A5" t="s">
        <v>11</v>
      </c>
      <c r="B5">
        <v>10000</v>
      </c>
    </row>
    <row r="6" spans="1:2" x14ac:dyDescent="0.3">
      <c r="A6" t="s">
        <v>12</v>
      </c>
      <c r="B6">
        <v>10000</v>
      </c>
    </row>
    <row r="7" spans="1:2" x14ac:dyDescent="0.3">
      <c r="A7" t="s">
        <v>13</v>
      </c>
      <c r="B7">
        <v>5000</v>
      </c>
    </row>
    <row r="8" spans="1:2" x14ac:dyDescent="0.3">
      <c r="A8" t="s">
        <v>14</v>
      </c>
      <c r="B8">
        <v>5000</v>
      </c>
    </row>
    <row r="9" spans="1:2" x14ac:dyDescent="0.3">
      <c r="A9" t="s">
        <v>22</v>
      </c>
      <c r="B9">
        <v>0</v>
      </c>
    </row>
    <row r="10" spans="1:2" x14ac:dyDescent="0.3">
      <c r="A10" t="s">
        <v>23</v>
      </c>
      <c r="B10">
        <v>0</v>
      </c>
    </row>
    <row r="11" spans="1:2" x14ac:dyDescent="0.3">
      <c r="A11" t="s">
        <v>24</v>
      </c>
      <c r="B1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7FC8-58D4-421E-BB88-05950EC59E5D}">
  <dimension ref="A1:M102"/>
  <sheetViews>
    <sheetView workbookViewId="0">
      <selection activeCell="V17" sqref="V17"/>
    </sheetView>
  </sheetViews>
  <sheetFormatPr defaultRowHeight="14.4" x14ac:dyDescent="0.3"/>
  <cols>
    <col min="1" max="1" width="9.21875" style="6"/>
  </cols>
  <sheetData>
    <row r="1" spans="1:13" ht="15" thickBot="1" x14ac:dyDescent="0.35">
      <c r="A1" s="4"/>
      <c r="B1" s="3">
        <v>0</v>
      </c>
      <c r="C1" s="3">
        <v>1.5100000000000001E-2</v>
      </c>
      <c r="D1" s="3">
        <v>2.01E-2</v>
      </c>
      <c r="E1" s="3">
        <v>2.5100000000000001E-2</v>
      </c>
      <c r="F1" s="3">
        <v>3.0099999999999998E-2</v>
      </c>
      <c r="G1" s="3">
        <v>3.5099999999999999E-2</v>
      </c>
      <c r="H1" s="3">
        <v>4.0099999999999997E-2</v>
      </c>
      <c r="I1" s="3">
        <v>4.5100000000000001E-2</v>
      </c>
      <c r="J1" s="3">
        <v>5.0099999999999999E-2</v>
      </c>
      <c r="K1" s="3">
        <v>5.5100000000000003E-2</v>
      </c>
      <c r="L1" s="3">
        <v>6.0100000000000001E-2</v>
      </c>
      <c r="M1" s="1" t="s">
        <v>0</v>
      </c>
    </row>
    <row r="2" spans="1:13" ht="15" thickBot="1" x14ac:dyDescent="0.35">
      <c r="A2" s="5">
        <v>28000</v>
      </c>
      <c r="B2" s="2">
        <v>0.15</v>
      </c>
      <c r="C2" s="2">
        <v>0.16</v>
      </c>
      <c r="D2" s="2">
        <v>0.16500000000000001</v>
      </c>
      <c r="E2" s="2">
        <v>0.17499999999999999</v>
      </c>
      <c r="F2" s="2">
        <v>0.18</v>
      </c>
      <c r="G2" s="2">
        <v>0.185</v>
      </c>
      <c r="H2" s="2">
        <v>0.19</v>
      </c>
      <c r="I2" s="2">
        <v>0.19500000000000001</v>
      </c>
      <c r="J2" s="2">
        <v>0.19500000000000001</v>
      </c>
      <c r="K2" s="2">
        <v>0.2</v>
      </c>
      <c r="L2" s="2">
        <v>0.2</v>
      </c>
      <c r="M2" s="2">
        <v>0.2</v>
      </c>
    </row>
    <row r="3" spans="1:13" ht="15" thickBot="1" x14ac:dyDescent="0.35">
      <c r="A3" s="5">
        <v>29000</v>
      </c>
      <c r="B3" s="2">
        <v>0.16</v>
      </c>
      <c r="C3" s="2">
        <v>0.17</v>
      </c>
      <c r="D3" s="2">
        <v>0.18</v>
      </c>
      <c r="E3" s="2">
        <v>0.185</v>
      </c>
      <c r="F3" s="2">
        <v>0.19500000000000001</v>
      </c>
      <c r="G3" s="2">
        <v>0.2</v>
      </c>
      <c r="H3" s="2">
        <v>0.20499999999999999</v>
      </c>
      <c r="I3" s="2">
        <v>0.21</v>
      </c>
      <c r="J3" s="2">
        <v>0.215</v>
      </c>
      <c r="K3" s="2">
        <v>0.22</v>
      </c>
      <c r="L3" s="2">
        <v>0.22</v>
      </c>
      <c r="M3" s="2">
        <v>0.22</v>
      </c>
    </row>
    <row r="4" spans="1:13" ht="15" thickBot="1" x14ac:dyDescent="0.35">
      <c r="A4" s="5">
        <v>30000</v>
      </c>
      <c r="B4" s="2">
        <v>0.16500000000000001</v>
      </c>
      <c r="C4" s="2">
        <v>0.17499999999999999</v>
      </c>
      <c r="D4" s="2">
        <v>0.185</v>
      </c>
      <c r="E4" s="2">
        <v>0.19500000000000001</v>
      </c>
      <c r="F4" s="2">
        <v>0.20499999999999999</v>
      </c>
      <c r="G4" s="2">
        <v>0.215</v>
      </c>
      <c r="H4" s="2">
        <v>0.22</v>
      </c>
      <c r="I4" s="2">
        <v>0.22500000000000001</v>
      </c>
      <c r="J4" s="2">
        <v>0.23</v>
      </c>
      <c r="K4" s="2">
        <v>0.23499999999999999</v>
      </c>
      <c r="L4" s="2">
        <v>0.24</v>
      </c>
      <c r="M4" s="2">
        <v>0.24</v>
      </c>
    </row>
    <row r="5" spans="1:13" ht="15" thickBot="1" x14ac:dyDescent="0.35">
      <c r="A5" s="5">
        <v>31000</v>
      </c>
      <c r="B5" s="2">
        <v>0.17</v>
      </c>
      <c r="C5" s="2">
        <v>0.18</v>
      </c>
      <c r="D5" s="2">
        <v>0.19</v>
      </c>
      <c r="E5" s="2">
        <v>0.20499999999999999</v>
      </c>
      <c r="F5" s="2">
        <v>0.215</v>
      </c>
      <c r="G5" s="2">
        <v>0.22500000000000001</v>
      </c>
      <c r="H5" s="2">
        <v>0.23</v>
      </c>
      <c r="I5" s="2">
        <v>0.24</v>
      </c>
      <c r="J5" s="2">
        <v>0.245</v>
      </c>
      <c r="K5" s="2">
        <v>0.25</v>
      </c>
      <c r="L5" s="2">
        <v>0.255</v>
      </c>
      <c r="M5" s="2">
        <v>0.26</v>
      </c>
    </row>
    <row r="6" spans="1:13" ht="15" thickBot="1" x14ac:dyDescent="0.35">
      <c r="A6" s="5">
        <v>32000</v>
      </c>
      <c r="B6" s="2">
        <v>0.17499999999999999</v>
      </c>
      <c r="C6" s="2">
        <v>0.185</v>
      </c>
      <c r="D6" s="2">
        <v>0.19500000000000001</v>
      </c>
      <c r="E6" s="2">
        <v>0.21</v>
      </c>
      <c r="F6" s="2">
        <v>0.22</v>
      </c>
      <c r="G6" s="2">
        <v>0.23</v>
      </c>
      <c r="H6" s="2">
        <v>0.24</v>
      </c>
      <c r="I6" s="2">
        <v>0.25</v>
      </c>
      <c r="J6" s="2">
        <v>0.255</v>
      </c>
      <c r="K6" s="2">
        <v>0.26</v>
      </c>
      <c r="L6" s="2">
        <v>0.26500000000000001</v>
      </c>
      <c r="M6" s="2">
        <v>0.27</v>
      </c>
    </row>
    <row r="7" spans="1:13" ht="15" thickBot="1" x14ac:dyDescent="0.35">
      <c r="A7" s="5">
        <v>33000</v>
      </c>
      <c r="B7" s="2">
        <v>0.18</v>
      </c>
      <c r="C7" s="2">
        <v>0.19</v>
      </c>
      <c r="D7" s="2">
        <v>0.2</v>
      </c>
      <c r="E7" s="2">
        <v>0.21</v>
      </c>
      <c r="F7" s="2">
        <v>0.22500000000000001</v>
      </c>
      <c r="G7" s="2">
        <v>0.23499999999999999</v>
      </c>
      <c r="H7" s="2">
        <v>0.245</v>
      </c>
      <c r="I7" s="2">
        <v>0.255</v>
      </c>
      <c r="J7" s="2">
        <v>0.26500000000000001</v>
      </c>
      <c r="K7" s="2">
        <v>0.27</v>
      </c>
      <c r="L7" s="2">
        <v>0.27500000000000002</v>
      </c>
      <c r="M7" s="2">
        <v>0.28000000000000003</v>
      </c>
    </row>
    <row r="8" spans="1:13" ht="15" thickBot="1" x14ac:dyDescent="0.35">
      <c r="A8" s="5">
        <v>34000</v>
      </c>
      <c r="B8" s="2">
        <v>0.18</v>
      </c>
      <c r="C8" s="2">
        <v>0.19</v>
      </c>
      <c r="D8" s="2">
        <v>0.2</v>
      </c>
      <c r="E8" s="2">
        <v>0.215</v>
      </c>
      <c r="F8" s="2">
        <v>0.22500000000000001</v>
      </c>
      <c r="G8" s="2">
        <v>0.23499999999999999</v>
      </c>
      <c r="H8" s="2">
        <v>0.245</v>
      </c>
      <c r="I8" s="2">
        <v>0.255</v>
      </c>
      <c r="J8" s="2">
        <v>0.26500000000000001</v>
      </c>
      <c r="K8" s="2">
        <v>0.27</v>
      </c>
      <c r="L8" s="2">
        <v>0.28000000000000003</v>
      </c>
      <c r="M8" s="2">
        <v>0.28999999999999998</v>
      </c>
    </row>
    <row r="9" spans="1:13" ht="15" thickBot="1" x14ac:dyDescent="0.35">
      <c r="A9" s="5">
        <v>35000</v>
      </c>
      <c r="B9" s="2">
        <v>0.18</v>
      </c>
      <c r="C9" s="2">
        <v>0.19</v>
      </c>
      <c r="D9" s="2">
        <v>0.2</v>
      </c>
      <c r="E9" s="2">
        <v>0.215</v>
      </c>
      <c r="F9" s="2">
        <v>0.22500000000000001</v>
      </c>
      <c r="G9" s="2">
        <v>0.23499999999999999</v>
      </c>
      <c r="H9" s="2">
        <v>0.245</v>
      </c>
      <c r="I9" s="2">
        <v>0.255</v>
      </c>
      <c r="J9" s="2">
        <v>0.26500000000000001</v>
      </c>
      <c r="K9" s="2">
        <v>0.27</v>
      </c>
      <c r="L9" s="2">
        <v>0.28000000000000003</v>
      </c>
      <c r="M9" s="2">
        <v>0.28999999999999998</v>
      </c>
    </row>
    <row r="10" spans="1:13" ht="15" thickBot="1" x14ac:dyDescent="0.35">
      <c r="A10" s="5">
        <v>36000</v>
      </c>
      <c r="B10" s="2">
        <v>0.18</v>
      </c>
      <c r="C10" s="2">
        <v>0.19</v>
      </c>
      <c r="D10" s="2">
        <v>0.2</v>
      </c>
      <c r="E10" s="2">
        <v>0.215</v>
      </c>
      <c r="F10" s="2">
        <v>0.22500000000000001</v>
      </c>
      <c r="G10" s="2">
        <v>0.23499999999999999</v>
      </c>
      <c r="H10" s="2">
        <v>0.245</v>
      </c>
      <c r="I10" s="2">
        <v>0.255</v>
      </c>
      <c r="J10" s="2">
        <v>0.26500000000000001</v>
      </c>
      <c r="K10" s="2">
        <v>0.27</v>
      </c>
      <c r="L10" s="2">
        <v>0.28000000000000003</v>
      </c>
      <c r="M10" s="2">
        <v>0.28999999999999998</v>
      </c>
    </row>
    <row r="11" spans="1:13" ht="15" thickBot="1" x14ac:dyDescent="0.35">
      <c r="A11" s="5">
        <v>37000</v>
      </c>
      <c r="B11" s="2">
        <v>0.18</v>
      </c>
      <c r="C11" s="2">
        <v>0.19</v>
      </c>
      <c r="D11" s="2">
        <v>0.2</v>
      </c>
      <c r="E11" s="2">
        <v>0.215</v>
      </c>
      <c r="F11" s="2">
        <v>0.22500000000000001</v>
      </c>
      <c r="G11" s="2">
        <v>0.23499999999999999</v>
      </c>
      <c r="H11" s="2">
        <v>0.245</v>
      </c>
      <c r="I11" s="2">
        <v>0.255</v>
      </c>
      <c r="J11" s="2">
        <v>0.26500000000000001</v>
      </c>
      <c r="K11" s="2">
        <v>0.27</v>
      </c>
      <c r="L11" s="2">
        <v>0.28000000000000003</v>
      </c>
      <c r="M11" s="2">
        <v>0.28999999999999998</v>
      </c>
    </row>
    <row r="12" spans="1:13" ht="15" thickBot="1" x14ac:dyDescent="0.35">
      <c r="A12" s="5">
        <v>38000</v>
      </c>
      <c r="B12" s="2">
        <v>0.18</v>
      </c>
      <c r="C12" s="2">
        <v>0.19</v>
      </c>
      <c r="D12" s="2">
        <v>0.2</v>
      </c>
      <c r="E12" s="2">
        <v>0.215</v>
      </c>
      <c r="F12" s="2">
        <v>0.22500000000000001</v>
      </c>
      <c r="G12" s="2">
        <v>0.23499999999999999</v>
      </c>
      <c r="H12" s="2">
        <v>0.245</v>
      </c>
      <c r="I12" s="2">
        <v>0.255</v>
      </c>
      <c r="J12" s="2">
        <v>0.26500000000000001</v>
      </c>
      <c r="K12" s="2">
        <v>0.27</v>
      </c>
      <c r="L12" s="2">
        <v>0.28000000000000003</v>
      </c>
      <c r="M12" s="2">
        <v>0.28999999999999998</v>
      </c>
    </row>
    <row r="13" spans="1:13" ht="15" thickBot="1" x14ac:dyDescent="0.35">
      <c r="A13" s="5">
        <v>39000</v>
      </c>
      <c r="B13" s="2">
        <v>0.18</v>
      </c>
      <c r="C13" s="2">
        <v>0.19</v>
      </c>
      <c r="D13" s="2">
        <v>0.2</v>
      </c>
      <c r="E13" s="2">
        <v>0.215</v>
      </c>
      <c r="F13" s="2">
        <v>0.22500000000000001</v>
      </c>
      <c r="G13" s="2">
        <v>0.23499999999999999</v>
      </c>
      <c r="H13" s="2">
        <v>0.245</v>
      </c>
      <c r="I13" s="2">
        <v>0.255</v>
      </c>
      <c r="J13" s="2">
        <v>0.26500000000000001</v>
      </c>
      <c r="K13" s="2">
        <v>0.27</v>
      </c>
      <c r="L13" s="2">
        <v>0.28000000000000003</v>
      </c>
      <c r="M13" s="2">
        <v>0.28999999999999998</v>
      </c>
    </row>
    <row r="14" spans="1:13" ht="15" thickBot="1" x14ac:dyDescent="0.35">
      <c r="A14" s="5">
        <v>40000</v>
      </c>
      <c r="B14" s="2">
        <v>0.18</v>
      </c>
      <c r="C14" s="2">
        <v>0.19</v>
      </c>
      <c r="D14" s="2">
        <v>0.2</v>
      </c>
      <c r="E14" s="2">
        <v>0.215</v>
      </c>
      <c r="F14" s="2">
        <v>0.22500000000000001</v>
      </c>
      <c r="G14" s="2">
        <v>0.23499999999999999</v>
      </c>
      <c r="H14" s="2">
        <v>0.245</v>
      </c>
      <c r="I14" s="2">
        <v>0.255</v>
      </c>
      <c r="J14" s="2">
        <v>0.26500000000000001</v>
      </c>
      <c r="K14" s="2">
        <v>0.27</v>
      </c>
      <c r="L14" s="2">
        <v>0.28000000000000003</v>
      </c>
      <c r="M14" s="2">
        <v>0.28999999999999998</v>
      </c>
    </row>
    <row r="15" spans="1:13" ht="15" thickBot="1" x14ac:dyDescent="0.35">
      <c r="A15" s="5">
        <v>41000</v>
      </c>
      <c r="B15" s="2">
        <v>0.18</v>
      </c>
      <c r="C15" s="2">
        <v>0.19</v>
      </c>
      <c r="D15" s="2">
        <v>0.2</v>
      </c>
      <c r="E15" s="2">
        <v>0.215</v>
      </c>
      <c r="F15" s="2">
        <v>0.22500000000000001</v>
      </c>
      <c r="G15" s="2">
        <v>0.23499999999999999</v>
      </c>
      <c r="H15" s="2">
        <v>0.245</v>
      </c>
      <c r="I15" s="2">
        <v>0.255</v>
      </c>
      <c r="J15" s="2">
        <v>0.26500000000000001</v>
      </c>
      <c r="K15" s="2">
        <v>0.27</v>
      </c>
      <c r="L15" s="2">
        <v>0.28000000000000003</v>
      </c>
      <c r="M15" s="2">
        <v>0.28999999999999998</v>
      </c>
    </row>
    <row r="16" spans="1:13" ht="15" thickBot="1" x14ac:dyDescent="0.35">
      <c r="A16" s="5">
        <v>42000</v>
      </c>
      <c r="B16" s="2">
        <v>0.18</v>
      </c>
      <c r="C16" s="2">
        <v>0.19</v>
      </c>
      <c r="D16" s="2">
        <v>0.2</v>
      </c>
      <c r="E16" s="2">
        <v>0.215</v>
      </c>
      <c r="F16" s="2">
        <v>0.22500000000000001</v>
      </c>
      <c r="G16" s="2">
        <v>0.23499999999999999</v>
      </c>
      <c r="H16" s="2">
        <v>0.245</v>
      </c>
      <c r="I16" s="2">
        <v>0.255</v>
      </c>
      <c r="J16" s="2">
        <v>0.26500000000000001</v>
      </c>
      <c r="K16" s="2">
        <v>0.27</v>
      </c>
      <c r="L16" s="2">
        <v>0.28000000000000003</v>
      </c>
      <c r="M16" s="2">
        <v>0.28999999999999998</v>
      </c>
    </row>
    <row r="17" spans="1:13" ht="15" thickBot="1" x14ac:dyDescent="0.35">
      <c r="A17" s="5">
        <v>43000</v>
      </c>
      <c r="B17" s="2">
        <v>0.18</v>
      </c>
      <c r="C17" s="2">
        <v>0.19</v>
      </c>
      <c r="D17" s="2">
        <v>0.2</v>
      </c>
      <c r="E17" s="2">
        <v>0.215</v>
      </c>
      <c r="F17" s="2">
        <v>0.22500000000000001</v>
      </c>
      <c r="G17" s="2">
        <v>0.23499999999999999</v>
      </c>
      <c r="H17" s="2">
        <v>0.245</v>
      </c>
      <c r="I17" s="2">
        <v>0.255</v>
      </c>
      <c r="J17" s="2">
        <v>0.26500000000000001</v>
      </c>
      <c r="K17" s="2">
        <v>0.27</v>
      </c>
      <c r="L17" s="2">
        <v>0.28000000000000003</v>
      </c>
      <c r="M17" s="2">
        <v>0.28999999999999998</v>
      </c>
    </row>
    <row r="18" spans="1:13" ht="15" thickBot="1" x14ac:dyDescent="0.35">
      <c r="A18" s="5">
        <v>44000</v>
      </c>
      <c r="B18" s="2">
        <v>0.18</v>
      </c>
      <c r="C18" s="2">
        <v>0.19</v>
      </c>
      <c r="D18" s="2">
        <v>0.2</v>
      </c>
      <c r="E18" s="2">
        <v>0.215</v>
      </c>
      <c r="F18" s="2">
        <v>0.22500000000000001</v>
      </c>
      <c r="G18" s="2">
        <v>0.23499999999999999</v>
      </c>
      <c r="H18" s="2">
        <v>0.245</v>
      </c>
      <c r="I18" s="2">
        <v>0.255</v>
      </c>
      <c r="J18" s="2">
        <v>0.26500000000000001</v>
      </c>
      <c r="K18" s="2">
        <v>0.27</v>
      </c>
      <c r="L18" s="2">
        <v>0.28000000000000003</v>
      </c>
      <c r="M18" s="2">
        <v>0.28999999999999998</v>
      </c>
    </row>
    <row r="19" spans="1:13" ht="15" thickBot="1" x14ac:dyDescent="0.35">
      <c r="A19" s="5">
        <v>45000</v>
      </c>
      <c r="B19" s="2">
        <v>0.18</v>
      </c>
      <c r="C19" s="2">
        <v>0.19</v>
      </c>
      <c r="D19" s="2">
        <v>0.2</v>
      </c>
      <c r="E19" s="2">
        <v>0.215</v>
      </c>
      <c r="F19" s="2">
        <v>0.22500000000000001</v>
      </c>
      <c r="G19" s="2">
        <v>0.23499999999999999</v>
      </c>
      <c r="H19" s="2">
        <v>0.245</v>
      </c>
      <c r="I19" s="2">
        <v>0.255</v>
      </c>
      <c r="J19" s="2">
        <v>0.26500000000000001</v>
      </c>
      <c r="K19" s="2">
        <v>0.27</v>
      </c>
      <c r="L19" s="2">
        <v>0.28000000000000003</v>
      </c>
      <c r="M19" s="2">
        <v>0.28999999999999998</v>
      </c>
    </row>
    <row r="20" spans="1:13" ht="15" thickBot="1" x14ac:dyDescent="0.35">
      <c r="A20" s="5">
        <v>46000</v>
      </c>
      <c r="B20" s="2">
        <v>0.18</v>
      </c>
      <c r="C20" s="2">
        <v>0.19</v>
      </c>
      <c r="D20" s="2">
        <v>0.2</v>
      </c>
      <c r="E20" s="2">
        <v>0.215</v>
      </c>
      <c r="F20" s="2">
        <v>0.22500000000000001</v>
      </c>
      <c r="G20" s="2">
        <v>0.23499999999999999</v>
      </c>
      <c r="H20" s="2">
        <v>0.245</v>
      </c>
      <c r="I20" s="2">
        <v>0.255</v>
      </c>
      <c r="J20" s="2">
        <v>0.26500000000000001</v>
      </c>
      <c r="K20" s="2">
        <v>0.27</v>
      </c>
      <c r="L20" s="2">
        <v>0.28000000000000003</v>
      </c>
      <c r="M20" s="2">
        <v>0.28999999999999998</v>
      </c>
    </row>
    <row r="21" spans="1:13" ht="15" thickBot="1" x14ac:dyDescent="0.35">
      <c r="A21" s="5">
        <v>47000</v>
      </c>
      <c r="B21" s="2">
        <v>0.18</v>
      </c>
      <c r="C21" s="2">
        <v>0.19</v>
      </c>
      <c r="D21" s="2">
        <v>0.2</v>
      </c>
      <c r="E21" s="2">
        <v>0.215</v>
      </c>
      <c r="F21" s="2">
        <v>0.22500000000000001</v>
      </c>
      <c r="G21" s="2">
        <v>0.23499999999999999</v>
      </c>
      <c r="H21" s="2">
        <v>0.245</v>
      </c>
      <c r="I21" s="2">
        <v>0.255</v>
      </c>
      <c r="J21" s="2">
        <v>0.26500000000000001</v>
      </c>
      <c r="K21" s="2">
        <v>0.27</v>
      </c>
      <c r="L21" s="2">
        <v>0.28000000000000003</v>
      </c>
      <c r="M21" s="2">
        <v>0.28999999999999998</v>
      </c>
    </row>
    <row r="22" spans="1:13" ht="15" thickBot="1" x14ac:dyDescent="0.35">
      <c r="A22" s="5">
        <v>48000</v>
      </c>
      <c r="B22" s="2">
        <v>0.18</v>
      </c>
      <c r="C22" s="2">
        <v>0.19</v>
      </c>
      <c r="D22" s="2">
        <v>0.2</v>
      </c>
      <c r="E22" s="2">
        <v>0.215</v>
      </c>
      <c r="F22" s="2">
        <v>0.22500000000000001</v>
      </c>
      <c r="G22" s="2">
        <v>0.23499999999999999</v>
      </c>
      <c r="H22" s="2">
        <v>0.245</v>
      </c>
      <c r="I22" s="2">
        <v>0.255</v>
      </c>
      <c r="J22" s="2">
        <v>0.26500000000000001</v>
      </c>
      <c r="K22" s="2">
        <v>0.27</v>
      </c>
      <c r="L22" s="2">
        <v>0.28000000000000003</v>
      </c>
      <c r="M22" s="2">
        <v>0.28999999999999998</v>
      </c>
    </row>
    <row r="23" spans="1:13" ht="15" thickBot="1" x14ac:dyDescent="0.35">
      <c r="A23" s="5">
        <v>49000</v>
      </c>
      <c r="B23" s="2">
        <v>0.18</v>
      </c>
      <c r="C23" s="2">
        <v>0.19</v>
      </c>
      <c r="D23" s="2">
        <v>0.2</v>
      </c>
      <c r="E23" s="2">
        <v>0.215</v>
      </c>
      <c r="F23" s="2">
        <v>0.22500000000000001</v>
      </c>
      <c r="G23" s="2">
        <v>0.23499999999999999</v>
      </c>
      <c r="H23" s="2">
        <v>0.245</v>
      </c>
      <c r="I23" s="2">
        <v>0.255</v>
      </c>
      <c r="J23" s="2">
        <v>0.26500000000000001</v>
      </c>
      <c r="K23" s="2">
        <v>0.27</v>
      </c>
      <c r="L23" s="2">
        <v>0.28000000000000003</v>
      </c>
      <c r="M23" s="2">
        <v>0.28999999999999998</v>
      </c>
    </row>
    <row r="24" spans="1:13" ht="15" thickBot="1" x14ac:dyDescent="0.35">
      <c r="A24" s="5">
        <v>50000</v>
      </c>
      <c r="B24" s="2">
        <v>0.18</v>
      </c>
      <c r="C24" s="2">
        <v>0.19</v>
      </c>
      <c r="D24" s="2">
        <v>0.2</v>
      </c>
      <c r="E24" s="2">
        <v>0.215</v>
      </c>
      <c r="F24" s="2">
        <v>0.22500000000000001</v>
      </c>
      <c r="G24" s="2">
        <v>0.23499999999999999</v>
      </c>
      <c r="H24" s="2">
        <v>0.245</v>
      </c>
      <c r="I24" s="2">
        <v>0.255</v>
      </c>
      <c r="J24" s="2">
        <v>0.26500000000000001</v>
      </c>
      <c r="K24" s="2">
        <v>0.27</v>
      </c>
      <c r="L24" s="2">
        <v>0.28000000000000003</v>
      </c>
      <c r="M24" s="2">
        <v>0.28999999999999998</v>
      </c>
    </row>
    <row r="25" spans="1:13" ht="15" thickBot="1" x14ac:dyDescent="0.35">
      <c r="A25" s="5">
        <v>51000</v>
      </c>
      <c r="B25" s="2">
        <v>0.18</v>
      </c>
      <c r="C25" s="2">
        <v>0.19</v>
      </c>
      <c r="D25" s="2">
        <v>0.2</v>
      </c>
      <c r="E25" s="2">
        <v>0.215</v>
      </c>
      <c r="F25" s="2">
        <v>0.22500000000000001</v>
      </c>
      <c r="G25" s="2">
        <v>0.23499999999999999</v>
      </c>
      <c r="H25" s="2">
        <v>0.245</v>
      </c>
      <c r="I25" s="2">
        <v>0.255</v>
      </c>
      <c r="J25" s="2">
        <v>0.26500000000000001</v>
      </c>
      <c r="K25" s="2">
        <v>0.27</v>
      </c>
      <c r="L25" s="2">
        <v>0.28000000000000003</v>
      </c>
      <c r="M25" s="2">
        <v>0.28999999999999998</v>
      </c>
    </row>
    <row r="26" spans="1:13" ht="15" thickBot="1" x14ac:dyDescent="0.35">
      <c r="A26" s="5">
        <v>52000</v>
      </c>
      <c r="B26" s="2">
        <v>0.18</v>
      </c>
      <c r="C26" s="2">
        <v>0.19</v>
      </c>
      <c r="D26" s="2">
        <v>0.2</v>
      </c>
      <c r="E26" s="2">
        <v>0.215</v>
      </c>
      <c r="F26" s="2">
        <v>0.22500000000000001</v>
      </c>
      <c r="G26" s="2">
        <v>0.23499999999999999</v>
      </c>
      <c r="H26" s="2">
        <v>0.245</v>
      </c>
      <c r="I26" s="2">
        <v>0.255</v>
      </c>
      <c r="J26" s="2">
        <v>0.26500000000000001</v>
      </c>
      <c r="K26" s="2">
        <v>0.27</v>
      </c>
      <c r="L26" s="2">
        <v>0.28000000000000003</v>
      </c>
      <c r="M26" s="2">
        <v>0.28999999999999998</v>
      </c>
    </row>
    <row r="27" spans="1:13" ht="15" thickBot="1" x14ac:dyDescent="0.35">
      <c r="A27" s="5">
        <v>53000</v>
      </c>
      <c r="B27" s="2">
        <v>0.18</v>
      </c>
      <c r="C27" s="2">
        <v>0.19</v>
      </c>
      <c r="D27" s="2">
        <v>0.2</v>
      </c>
      <c r="E27" s="2">
        <v>0.215</v>
      </c>
      <c r="F27" s="2">
        <v>0.22500000000000001</v>
      </c>
      <c r="G27" s="2">
        <v>0.23499999999999999</v>
      </c>
      <c r="H27" s="2">
        <v>0.245</v>
      </c>
      <c r="I27" s="2">
        <v>0.255</v>
      </c>
      <c r="J27" s="2">
        <v>0.26500000000000001</v>
      </c>
      <c r="K27" s="2">
        <v>0.27</v>
      </c>
      <c r="L27" s="2">
        <v>0.28000000000000003</v>
      </c>
      <c r="M27" s="2">
        <v>0.28999999999999998</v>
      </c>
    </row>
    <row r="28" spans="1:13" ht="15" thickBot="1" x14ac:dyDescent="0.35">
      <c r="A28" s="5">
        <v>54000</v>
      </c>
      <c r="B28" s="2">
        <v>0.18</v>
      </c>
      <c r="C28" s="2">
        <v>0.19</v>
      </c>
      <c r="D28" s="2">
        <v>0.2</v>
      </c>
      <c r="E28" s="2">
        <v>0.215</v>
      </c>
      <c r="F28" s="2">
        <v>0.22500000000000001</v>
      </c>
      <c r="G28" s="2">
        <v>0.23499999999999999</v>
      </c>
      <c r="H28" s="2">
        <v>0.245</v>
      </c>
      <c r="I28" s="2">
        <v>0.255</v>
      </c>
      <c r="J28" s="2">
        <v>0.26500000000000001</v>
      </c>
      <c r="K28" s="2">
        <v>0.27</v>
      </c>
      <c r="L28" s="2">
        <v>0.28000000000000003</v>
      </c>
      <c r="M28" s="2">
        <v>0.28999999999999998</v>
      </c>
    </row>
    <row r="29" spans="1:13" ht="15" thickBot="1" x14ac:dyDescent="0.35">
      <c r="A29" s="5">
        <v>55000</v>
      </c>
      <c r="B29" s="2">
        <v>0.18</v>
      </c>
      <c r="C29" s="2">
        <v>0.19</v>
      </c>
      <c r="D29" s="2">
        <v>0.2</v>
      </c>
      <c r="E29" s="2">
        <v>0.215</v>
      </c>
      <c r="F29" s="2">
        <v>0.22500000000000001</v>
      </c>
      <c r="G29" s="2">
        <v>0.23499999999999999</v>
      </c>
      <c r="H29" s="2">
        <v>0.245</v>
      </c>
      <c r="I29" s="2">
        <v>0.255</v>
      </c>
      <c r="J29" s="2">
        <v>0.26500000000000001</v>
      </c>
      <c r="K29" s="2">
        <v>0.27</v>
      </c>
      <c r="L29" s="2">
        <v>0.28000000000000003</v>
      </c>
      <c r="M29" s="2">
        <v>0.28999999999999998</v>
      </c>
    </row>
    <row r="30" spans="1:13" ht="15" thickBot="1" x14ac:dyDescent="0.35">
      <c r="A30" s="5">
        <v>56000</v>
      </c>
      <c r="B30" s="2">
        <v>0.18</v>
      </c>
      <c r="C30" s="2">
        <v>0.19</v>
      </c>
      <c r="D30" s="2">
        <v>0.2</v>
      </c>
      <c r="E30" s="2">
        <v>0.215</v>
      </c>
      <c r="F30" s="2">
        <v>0.22500000000000001</v>
      </c>
      <c r="G30" s="2">
        <v>0.23499999999999999</v>
      </c>
      <c r="H30" s="2">
        <v>0.245</v>
      </c>
      <c r="I30" s="2">
        <v>0.255</v>
      </c>
      <c r="J30" s="2">
        <v>0.26500000000000001</v>
      </c>
      <c r="K30" s="2">
        <v>0.27</v>
      </c>
      <c r="L30" s="2">
        <v>0.28000000000000003</v>
      </c>
      <c r="M30" s="2">
        <v>0.28999999999999998</v>
      </c>
    </row>
    <row r="31" spans="1:13" ht="15" thickBot="1" x14ac:dyDescent="0.35">
      <c r="A31" s="5">
        <v>57000</v>
      </c>
      <c r="B31" s="2">
        <v>0.18</v>
      </c>
      <c r="C31" s="2">
        <v>0.19</v>
      </c>
      <c r="D31" s="2">
        <v>0.2</v>
      </c>
      <c r="E31" s="2">
        <v>0.215</v>
      </c>
      <c r="F31" s="2">
        <v>0.22500000000000001</v>
      </c>
      <c r="G31" s="2">
        <v>0.23499999999999999</v>
      </c>
      <c r="H31" s="2">
        <v>0.245</v>
      </c>
      <c r="I31" s="2">
        <v>0.255</v>
      </c>
      <c r="J31" s="2">
        <v>0.26500000000000001</v>
      </c>
      <c r="K31" s="2">
        <v>0.27</v>
      </c>
      <c r="L31" s="2">
        <v>0.28000000000000003</v>
      </c>
      <c r="M31" s="2">
        <v>0.28999999999999998</v>
      </c>
    </row>
    <row r="32" spans="1:13" ht="15" thickBot="1" x14ac:dyDescent="0.35">
      <c r="A32" s="5">
        <v>58000</v>
      </c>
      <c r="B32" s="2">
        <v>0.18</v>
      </c>
      <c r="C32" s="2">
        <v>0.19</v>
      </c>
      <c r="D32" s="2">
        <v>0.20499999999999999</v>
      </c>
      <c r="E32" s="2">
        <v>0.215</v>
      </c>
      <c r="F32" s="2">
        <v>0.22500000000000001</v>
      </c>
      <c r="G32" s="2">
        <v>0.23499999999999999</v>
      </c>
      <c r="H32" s="2">
        <v>0.245</v>
      </c>
      <c r="I32" s="2">
        <v>0.255</v>
      </c>
      <c r="J32" s="2">
        <v>0.26500000000000001</v>
      </c>
      <c r="K32" s="2">
        <v>0.27</v>
      </c>
      <c r="L32" s="2">
        <v>0.28000000000000003</v>
      </c>
      <c r="M32" s="2">
        <v>0.28999999999999998</v>
      </c>
    </row>
    <row r="33" spans="1:13" ht="15" thickBot="1" x14ac:dyDescent="0.35">
      <c r="A33" s="5">
        <v>59000</v>
      </c>
      <c r="B33" s="2">
        <v>0.18</v>
      </c>
      <c r="C33" s="2">
        <v>0.19</v>
      </c>
      <c r="D33" s="2">
        <v>0.20499999999999999</v>
      </c>
      <c r="E33" s="2">
        <v>0.215</v>
      </c>
      <c r="F33" s="2">
        <v>0.22500000000000001</v>
      </c>
      <c r="G33" s="2">
        <v>0.23499999999999999</v>
      </c>
      <c r="H33" s="2">
        <v>0.245</v>
      </c>
      <c r="I33" s="2">
        <v>0.255</v>
      </c>
      <c r="J33" s="2">
        <v>0.26500000000000001</v>
      </c>
      <c r="K33" s="2">
        <v>0.27</v>
      </c>
      <c r="L33" s="2">
        <v>0.28000000000000003</v>
      </c>
      <c r="M33" s="2">
        <v>0.28999999999999998</v>
      </c>
    </row>
    <row r="34" spans="1:13" ht="15" thickBot="1" x14ac:dyDescent="0.35">
      <c r="A34" s="5">
        <v>60000</v>
      </c>
      <c r="B34" s="2">
        <v>0.18</v>
      </c>
      <c r="C34" s="2">
        <v>0.19</v>
      </c>
      <c r="D34" s="2">
        <v>0.20499999999999999</v>
      </c>
      <c r="E34" s="2">
        <v>0.215</v>
      </c>
      <c r="F34" s="2">
        <v>0.22500000000000001</v>
      </c>
      <c r="G34" s="2">
        <v>0.23499999999999999</v>
      </c>
      <c r="H34" s="2">
        <v>0.245</v>
      </c>
      <c r="I34" s="2">
        <v>0.255</v>
      </c>
      <c r="J34" s="2">
        <v>0.26500000000000001</v>
      </c>
      <c r="K34" s="2">
        <v>0.27</v>
      </c>
      <c r="L34" s="2">
        <v>0.28000000000000003</v>
      </c>
      <c r="M34" s="2">
        <v>0.28999999999999998</v>
      </c>
    </row>
    <row r="35" spans="1:13" ht="15" thickBot="1" x14ac:dyDescent="0.35">
      <c r="A35" s="5">
        <v>61000</v>
      </c>
      <c r="B35" s="2">
        <v>0.18</v>
      </c>
      <c r="C35" s="2">
        <v>0.19</v>
      </c>
      <c r="D35" s="2">
        <v>0.20499999999999999</v>
      </c>
      <c r="E35" s="2">
        <v>0.215</v>
      </c>
      <c r="F35" s="2">
        <v>0.22500000000000001</v>
      </c>
      <c r="G35" s="2">
        <v>0.23499999999999999</v>
      </c>
      <c r="H35" s="2">
        <v>0.245</v>
      </c>
      <c r="I35" s="2">
        <v>0.255</v>
      </c>
      <c r="J35" s="2">
        <v>0.26500000000000001</v>
      </c>
      <c r="K35" s="2">
        <v>0.27</v>
      </c>
      <c r="L35" s="2">
        <v>0.28000000000000003</v>
      </c>
      <c r="M35" s="2">
        <v>0.28999999999999998</v>
      </c>
    </row>
    <row r="36" spans="1:13" ht="15" thickBot="1" x14ac:dyDescent="0.35">
      <c r="A36" s="5">
        <v>62000</v>
      </c>
      <c r="B36" s="2">
        <v>0.18</v>
      </c>
      <c r="C36" s="2">
        <v>0.19</v>
      </c>
      <c r="D36" s="2">
        <v>0.20499999999999999</v>
      </c>
      <c r="E36" s="2">
        <v>0.215</v>
      </c>
      <c r="F36" s="2">
        <v>0.22500000000000001</v>
      </c>
      <c r="G36" s="2">
        <v>0.23499999999999999</v>
      </c>
      <c r="H36" s="2">
        <v>0.245</v>
      </c>
      <c r="I36" s="2">
        <v>0.255</v>
      </c>
      <c r="J36" s="2">
        <v>0.26500000000000001</v>
      </c>
      <c r="K36" s="2">
        <v>0.27500000000000002</v>
      </c>
      <c r="L36" s="2">
        <v>0.28000000000000003</v>
      </c>
      <c r="M36" s="2">
        <v>0.28999999999999998</v>
      </c>
    </row>
    <row r="37" spans="1:13" ht="15" thickBot="1" x14ac:dyDescent="0.35">
      <c r="A37" s="5">
        <v>63000</v>
      </c>
      <c r="B37" s="2">
        <v>0.185</v>
      </c>
      <c r="C37" s="2">
        <v>0.19500000000000001</v>
      </c>
      <c r="D37" s="2">
        <v>0.20499999999999999</v>
      </c>
      <c r="E37" s="2">
        <v>0.215</v>
      </c>
      <c r="F37" s="2">
        <v>0.23</v>
      </c>
      <c r="G37" s="2">
        <v>0.24</v>
      </c>
      <c r="H37" s="2">
        <v>0.245</v>
      </c>
      <c r="I37" s="2">
        <v>0.255</v>
      </c>
      <c r="J37" s="2">
        <v>0.26500000000000001</v>
      </c>
      <c r="K37" s="2">
        <v>0.27500000000000002</v>
      </c>
      <c r="L37" s="2">
        <v>0.28000000000000003</v>
      </c>
      <c r="M37" s="2">
        <v>0.28999999999999998</v>
      </c>
    </row>
    <row r="38" spans="1:13" ht="15" thickBot="1" x14ac:dyDescent="0.35">
      <c r="A38" s="5">
        <v>64000</v>
      </c>
      <c r="B38" s="2">
        <v>0.185</v>
      </c>
      <c r="C38" s="2">
        <v>0.19500000000000001</v>
      </c>
      <c r="D38" s="2">
        <v>0.20499999999999999</v>
      </c>
      <c r="E38" s="2">
        <v>0.215</v>
      </c>
      <c r="F38" s="2">
        <v>0.23</v>
      </c>
      <c r="G38" s="2">
        <v>0.24</v>
      </c>
      <c r="H38" s="2">
        <v>0.25</v>
      </c>
      <c r="I38" s="2">
        <v>0.255</v>
      </c>
      <c r="J38" s="2">
        <v>0.26500000000000001</v>
      </c>
      <c r="K38" s="2">
        <v>0.27500000000000002</v>
      </c>
      <c r="L38" s="2">
        <v>0.28000000000000003</v>
      </c>
      <c r="M38" s="2">
        <v>0.28999999999999998</v>
      </c>
    </row>
    <row r="39" spans="1:13" ht="15" thickBot="1" x14ac:dyDescent="0.35">
      <c r="A39" s="5">
        <v>65000</v>
      </c>
      <c r="B39" s="2">
        <v>0.185</v>
      </c>
      <c r="C39" s="2">
        <v>0.19500000000000001</v>
      </c>
      <c r="D39" s="2">
        <v>0.20499999999999999</v>
      </c>
      <c r="E39" s="2">
        <v>0.215</v>
      </c>
      <c r="F39" s="2">
        <v>0.23</v>
      </c>
      <c r="G39" s="2">
        <v>0.24</v>
      </c>
      <c r="H39" s="2">
        <v>0.25</v>
      </c>
      <c r="I39" s="2">
        <v>0.26</v>
      </c>
      <c r="J39" s="2">
        <v>0.26500000000000001</v>
      </c>
      <c r="K39" s="2">
        <v>0.27500000000000002</v>
      </c>
      <c r="L39" s="2">
        <v>0.28499999999999998</v>
      </c>
      <c r="M39" s="2">
        <v>0.28999999999999998</v>
      </c>
    </row>
    <row r="40" spans="1:13" ht="15" thickBot="1" x14ac:dyDescent="0.35">
      <c r="A40" s="5">
        <v>66000</v>
      </c>
      <c r="B40" s="2">
        <v>0.185</v>
      </c>
      <c r="C40" s="2">
        <v>0.19500000000000001</v>
      </c>
      <c r="D40" s="2">
        <v>0.20499999999999999</v>
      </c>
      <c r="E40" s="2">
        <v>0.215</v>
      </c>
      <c r="F40" s="2">
        <v>0.23</v>
      </c>
      <c r="G40" s="2">
        <v>0.24</v>
      </c>
      <c r="H40" s="2">
        <v>0.25</v>
      </c>
      <c r="I40" s="2">
        <v>0.26</v>
      </c>
      <c r="J40" s="2">
        <v>0.26500000000000001</v>
      </c>
      <c r="K40" s="2">
        <v>0.27500000000000002</v>
      </c>
      <c r="L40" s="2">
        <v>0.28499999999999998</v>
      </c>
      <c r="M40" s="2">
        <v>0.28999999999999998</v>
      </c>
    </row>
    <row r="41" spans="1:13" ht="15" thickBot="1" x14ac:dyDescent="0.35">
      <c r="A41" s="5">
        <v>67000</v>
      </c>
      <c r="B41" s="2">
        <v>0.19</v>
      </c>
      <c r="C41" s="2">
        <v>0.2</v>
      </c>
      <c r="D41" s="2">
        <v>0.21</v>
      </c>
      <c r="E41" s="2">
        <v>0.22</v>
      </c>
      <c r="F41" s="2">
        <v>0.23</v>
      </c>
      <c r="G41" s="2">
        <v>0.24</v>
      </c>
      <c r="H41" s="2">
        <v>0.25</v>
      </c>
      <c r="I41" s="2">
        <v>0.26</v>
      </c>
      <c r="J41" s="2">
        <v>0.27</v>
      </c>
      <c r="K41" s="2">
        <v>0.27500000000000002</v>
      </c>
      <c r="L41" s="2">
        <v>0.28499999999999998</v>
      </c>
      <c r="M41" s="2">
        <v>0.28999999999999998</v>
      </c>
    </row>
    <row r="42" spans="1:13" ht="15" thickBot="1" x14ac:dyDescent="0.35">
      <c r="A42" s="5">
        <v>68000</v>
      </c>
      <c r="B42" s="2">
        <v>0.19</v>
      </c>
      <c r="C42" s="2">
        <v>0.2</v>
      </c>
      <c r="D42" s="2">
        <v>0.21</v>
      </c>
      <c r="E42" s="2">
        <v>0.22</v>
      </c>
      <c r="F42" s="2">
        <v>0.23</v>
      </c>
      <c r="G42" s="2">
        <v>0.24</v>
      </c>
      <c r="H42" s="2">
        <v>0.25</v>
      </c>
      <c r="I42" s="2">
        <v>0.26</v>
      </c>
      <c r="J42" s="2">
        <v>0.27</v>
      </c>
      <c r="K42" s="2">
        <v>0.28000000000000003</v>
      </c>
      <c r="L42" s="2">
        <v>0.28499999999999998</v>
      </c>
      <c r="M42" s="2">
        <v>0.29499999999999998</v>
      </c>
    </row>
    <row r="43" spans="1:13" ht="15" thickBot="1" x14ac:dyDescent="0.35">
      <c r="A43" s="5">
        <v>69000</v>
      </c>
      <c r="B43" s="2">
        <v>0.19</v>
      </c>
      <c r="C43" s="2">
        <v>0.2</v>
      </c>
      <c r="D43" s="2">
        <v>0.21</v>
      </c>
      <c r="E43" s="2">
        <v>0.22</v>
      </c>
      <c r="F43" s="2">
        <v>0.23</v>
      </c>
      <c r="G43" s="2">
        <v>0.24</v>
      </c>
      <c r="H43" s="2">
        <v>0.25</v>
      </c>
      <c r="I43" s="2">
        <v>0.26</v>
      </c>
      <c r="J43" s="2">
        <v>0.27</v>
      </c>
      <c r="K43" s="2">
        <v>0.28000000000000003</v>
      </c>
      <c r="L43" s="2">
        <v>0.28999999999999998</v>
      </c>
      <c r="M43" s="2">
        <v>0.29499999999999998</v>
      </c>
    </row>
    <row r="44" spans="1:13" ht="15" thickBot="1" x14ac:dyDescent="0.35">
      <c r="A44" s="5">
        <v>70000</v>
      </c>
      <c r="B44" s="2">
        <v>0.19</v>
      </c>
      <c r="C44" s="2">
        <v>0.2</v>
      </c>
      <c r="D44" s="2">
        <v>0.21</v>
      </c>
      <c r="E44" s="2">
        <v>0.22500000000000001</v>
      </c>
      <c r="F44" s="2">
        <v>0.23499999999999999</v>
      </c>
      <c r="G44" s="2">
        <v>0.245</v>
      </c>
      <c r="H44" s="2">
        <v>0.255</v>
      </c>
      <c r="I44" s="2">
        <v>0.26500000000000001</v>
      </c>
      <c r="J44" s="2">
        <v>0.27500000000000002</v>
      </c>
      <c r="K44" s="2">
        <v>0.28000000000000003</v>
      </c>
      <c r="L44" s="2">
        <v>0.28999999999999998</v>
      </c>
      <c r="M44" s="2">
        <v>0.29499999999999998</v>
      </c>
    </row>
    <row r="45" spans="1:13" ht="15" thickBot="1" x14ac:dyDescent="0.35">
      <c r="A45" s="5">
        <v>71000</v>
      </c>
      <c r="B45" s="2">
        <v>0.19500000000000001</v>
      </c>
      <c r="C45" s="2">
        <v>0.20499999999999999</v>
      </c>
      <c r="D45" s="2">
        <v>0.215</v>
      </c>
      <c r="E45" s="2">
        <v>0.22500000000000001</v>
      </c>
      <c r="F45" s="2">
        <v>0.23499999999999999</v>
      </c>
      <c r="G45" s="2">
        <v>0.245</v>
      </c>
      <c r="H45" s="2">
        <v>0.255</v>
      </c>
      <c r="I45" s="2">
        <v>0.26500000000000001</v>
      </c>
      <c r="J45" s="2">
        <v>0.27500000000000002</v>
      </c>
      <c r="K45" s="2">
        <v>0.28499999999999998</v>
      </c>
      <c r="L45" s="2">
        <v>0.28999999999999998</v>
      </c>
      <c r="M45" s="2">
        <v>0.3</v>
      </c>
    </row>
    <row r="46" spans="1:13" ht="15" thickBot="1" x14ac:dyDescent="0.35">
      <c r="A46" s="5">
        <v>72000</v>
      </c>
      <c r="B46" s="2">
        <v>0.19500000000000001</v>
      </c>
      <c r="C46" s="2">
        <v>0.20499999999999999</v>
      </c>
      <c r="D46" s="2">
        <v>0.215</v>
      </c>
      <c r="E46" s="2">
        <v>0.22500000000000001</v>
      </c>
      <c r="F46" s="2">
        <v>0.23499999999999999</v>
      </c>
      <c r="G46" s="2">
        <v>0.245</v>
      </c>
      <c r="H46" s="2">
        <v>0.255</v>
      </c>
      <c r="I46" s="2">
        <v>0.26500000000000001</v>
      </c>
      <c r="J46" s="2">
        <v>0.27500000000000002</v>
      </c>
      <c r="K46" s="2">
        <v>0.28499999999999998</v>
      </c>
      <c r="L46" s="2">
        <v>0.29499999999999998</v>
      </c>
      <c r="M46" s="2">
        <v>0.3</v>
      </c>
    </row>
    <row r="47" spans="1:13" ht="15" thickBot="1" x14ac:dyDescent="0.35">
      <c r="A47" s="5">
        <v>73000</v>
      </c>
      <c r="B47" s="2">
        <v>0.19500000000000001</v>
      </c>
      <c r="C47" s="2">
        <v>0.20499999999999999</v>
      </c>
      <c r="D47" s="2">
        <v>0.215</v>
      </c>
      <c r="E47" s="2">
        <v>0.22500000000000001</v>
      </c>
      <c r="F47" s="2">
        <v>0.23499999999999999</v>
      </c>
      <c r="G47" s="2">
        <v>0.245</v>
      </c>
      <c r="H47" s="2">
        <v>0.255</v>
      </c>
      <c r="I47" s="2">
        <v>0.26500000000000001</v>
      </c>
      <c r="J47" s="2">
        <v>0.27500000000000002</v>
      </c>
      <c r="K47" s="2">
        <v>0.28499999999999998</v>
      </c>
      <c r="L47" s="2">
        <v>0.29499999999999998</v>
      </c>
      <c r="M47" s="2">
        <v>0.30499999999999999</v>
      </c>
    </row>
    <row r="48" spans="1:13" ht="15" thickBot="1" x14ac:dyDescent="0.35">
      <c r="A48" s="5">
        <v>74000</v>
      </c>
      <c r="B48" s="2">
        <v>0.2</v>
      </c>
      <c r="C48" s="2">
        <v>0.21</v>
      </c>
      <c r="D48" s="2">
        <v>0.22</v>
      </c>
      <c r="E48" s="2">
        <v>0.23</v>
      </c>
      <c r="F48" s="2">
        <v>0.24</v>
      </c>
      <c r="G48" s="2">
        <v>0.25</v>
      </c>
      <c r="H48" s="2">
        <v>0.26</v>
      </c>
      <c r="I48" s="2">
        <v>0.27</v>
      </c>
      <c r="J48" s="2">
        <v>0.27500000000000002</v>
      </c>
      <c r="K48" s="2">
        <v>0.28499999999999998</v>
      </c>
      <c r="L48" s="2">
        <v>0.29499999999999998</v>
      </c>
      <c r="M48" s="2">
        <v>0.30499999999999999</v>
      </c>
    </row>
    <row r="49" spans="1:13" ht="15" thickBot="1" x14ac:dyDescent="0.35">
      <c r="A49" s="5">
        <v>75000</v>
      </c>
      <c r="B49" s="2">
        <v>0.2</v>
      </c>
      <c r="C49" s="2">
        <v>0.21</v>
      </c>
      <c r="D49" s="2">
        <v>0.22</v>
      </c>
      <c r="E49" s="2">
        <v>0.23</v>
      </c>
      <c r="F49" s="2">
        <v>0.24</v>
      </c>
      <c r="G49" s="2">
        <v>0.25</v>
      </c>
      <c r="H49" s="2">
        <v>0.26</v>
      </c>
      <c r="I49" s="2">
        <v>0.27</v>
      </c>
      <c r="J49" s="2">
        <v>0.28000000000000003</v>
      </c>
      <c r="K49" s="2">
        <v>0.28499999999999998</v>
      </c>
      <c r="L49" s="2">
        <v>0.29499999999999998</v>
      </c>
      <c r="M49" s="2">
        <v>0.30499999999999999</v>
      </c>
    </row>
    <row r="50" spans="1:13" ht="15" thickBot="1" x14ac:dyDescent="0.35">
      <c r="A50" s="5">
        <v>76000</v>
      </c>
      <c r="B50" s="2">
        <v>0.2</v>
      </c>
      <c r="C50" s="2">
        <v>0.21</v>
      </c>
      <c r="D50" s="2">
        <v>0.22</v>
      </c>
      <c r="E50" s="2">
        <v>0.23</v>
      </c>
      <c r="F50" s="2">
        <v>0.24</v>
      </c>
      <c r="G50" s="2">
        <v>0.25</v>
      </c>
      <c r="H50" s="2">
        <v>0.26</v>
      </c>
      <c r="I50" s="2">
        <v>0.27</v>
      </c>
      <c r="J50" s="2">
        <v>0.28000000000000003</v>
      </c>
      <c r="K50" s="2">
        <v>0.28499999999999998</v>
      </c>
      <c r="L50" s="2">
        <v>0.29499999999999998</v>
      </c>
      <c r="M50" s="2">
        <v>0.30499999999999999</v>
      </c>
    </row>
    <row r="51" spans="1:13" ht="15" thickBot="1" x14ac:dyDescent="0.35">
      <c r="A51" s="5">
        <v>77000</v>
      </c>
      <c r="B51" s="2">
        <v>0.2</v>
      </c>
      <c r="C51" s="2">
        <v>0.21</v>
      </c>
      <c r="D51" s="2">
        <v>0.22</v>
      </c>
      <c r="E51" s="2">
        <v>0.23499999999999999</v>
      </c>
      <c r="F51" s="2">
        <v>0.245</v>
      </c>
      <c r="G51" s="2">
        <v>0.255</v>
      </c>
      <c r="H51" s="2">
        <v>0.26500000000000001</v>
      </c>
      <c r="I51" s="2">
        <v>0.27</v>
      </c>
      <c r="J51" s="2">
        <v>0.28000000000000003</v>
      </c>
      <c r="K51" s="2">
        <v>0.28999999999999998</v>
      </c>
      <c r="L51" s="2">
        <v>0.29499999999999998</v>
      </c>
      <c r="M51" s="2">
        <v>0.30499999999999999</v>
      </c>
    </row>
    <row r="52" spans="1:13" ht="15" thickBot="1" x14ac:dyDescent="0.35">
      <c r="A52" s="5">
        <v>78000</v>
      </c>
      <c r="B52" s="2">
        <v>0.2</v>
      </c>
      <c r="C52" s="2">
        <v>0.21</v>
      </c>
      <c r="D52" s="2">
        <v>0.22</v>
      </c>
      <c r="E52" s="2">
        <v>0.23499999999999999</v>
      </c>
      <c r="F52" s="2">
        <v>0.245</v>
      </c>
      <c r="G52" s="2">
        <v>0.255</v>
      </c>
      <c r="H52" s="2">
        <v>0.26500000000000001</v>
      </c>
      <c r="I52" s="2">
        <v>0.27500000000000002</v>
      </c>
      <c r="J52" s="2">
        <v>0.28000000000000003</v>
      </c>
      <c r="K52" s="2">
        <v>0.28999999999999998</v>
      </c>
      <c r="L52" s="2">
        <v>0.3</v>
      </c>
      <c r="M52" s="2">
        <v>0.30499999999999999</v>
      </c>
    </row>
    <row r="53" spans="1:13" ht="15" thickBot="1" x14ac:dyDescent="0.35">
      <c r="A53" s="5">
        <v>79000</v>
      </c>
      <c r="B53" s="2">
        <v>0.20499999999999999</v>
      </c>
      <c r="C53" s="2">
        <v>0.215</v>
      </c>
      <c r="D53" s="2">
        <v>0.22500000000000001</v>
      </c>
      <c r="E53" s="2">
        <v>0.23499999999999999</v>
      </c>
      <c r="F53" s="2">
        <v>0.245</v>
      </c>
      <c r="G53" s="2">
        <v>0.255</v>
      </c>
      <c r="H53" s="2">
        <v>0.26500000000000001</v>
      </c>
      <c r="I53" s="2">
        <v>0.27500000000000002</v>
      </c>
      <c r="J53" s="2">
        <v>0.28499999999999998</v>
      </c>
      <c r="K53" s="2">
        <v>0.28999999999999998</v>
      </c>
      <c r="L53" s="2">
        <v>0.3</v>
      </c>
      <c r="M53" s="2">
        <v>0.30499999999999999</v>
      </c>
    </row>
    <row r="54" spans="1:13" ht="15" thickBot="1" x14ac:dyDescent="0.35">
      <c r="A54" s="5">
        <v>80000</v>
      </c>
      <c r="B54" s="2">
        <v>0.20499999999999999</v>
      </c>
      <c r="C54" s="2">
        <v>0.215</v>
      </c>
      <c r="D54" s="2">
        <v>0.22500000000000001</v>
      </c>
      <c r="E54" s="2">
        <v>0.23499999999999999</v>
      </c>
      <c r="F54" s="2">
        <v>0.245</v>
      </c>
      <c r="G54" s="2">
        <v>0.255</v>
      </c>
      <c r="H54" s="2">
        <v>0.26500000000000001</v>
      </c>
      <c r="I54" s="2">
        <v>0.27500000000000002</v>
      </c>
      <c r="J54" s="2">
        <v>0.28499999999999998</v>
      </c>
      <c r="K54" s="2">
        <v>0.28999999999999998</v>
      </c>
      <c r="L54" s="2">
        <v>0.3</v>
      </c>
      <c r="M54" s="2">
        <v>0.30499999999999999</v>
      </c>
    </row>
    <row r="55" spans="1:13" ht="15" thickBot="1" x14ac:dyDescent="0.35">
      <c r="A55" s="5">
        <v>81000</v>
      </c>
      <c r="B55" s="2">
        <v>0.20499999999999999</v>
      </c>
      <c r="C55" s="2">
        <v>0.215</v>
      </c>
      <c r="D55" s="2">
        <v>0.22500000000000001</v>
      </c>
      <c r="E55" s="2">
        <v>0.23499999999999999</v>
      </c>
      <c r="F55" s="2">
        <v>0.245</v>
      </c>
      <c r="G55" s="2">
        <v>0.255</v>
      </c>
      <c r="H55" s="2">
        <v>0.26500000000000001</v>
      </c>
      <c r="I55" s="2">
        <v>0.27500000000000002</v>
      </c>
      <c r="J55" s="2">
        <v>0.28499999999999998</v>
      </c>
      <c r="K55" s="2">
        <v>0.29499999999999998</v>
      </c>
      <c r="L55" s="2">
        <v>0.3</v>
      </c>
      <c r="M55" s="2">
        <v>0.31</v>
      </c>
    </row>
    <row r="56" spans="1:13" ht="15" thickBot="1" x14ac:dyDescent="0.35">
      <c r="A56" s="5">
        <v>82000</v>
      </c>
      <c r="B56" s="2">
        <v>0.20499999999999999</v>
      </c>
      <c r="C56" s="2">
        <v>0.215</v>
      </c>
      <c r="D56" s="2">
        <v>0.22500000000000001</v>
      </c>
      <c r="E56" s="2">
        <v>0.23499999999999999</v>
      </c>
      <c r="F56" s="2">
        <v>0.245</v>
      </c>
      <c r="G56" s="2">
        <v>0.255</v>
      </c>
      <c r="H56" s="2">
        <v>0.26500000000000001</v>
      </c>
      <c r="I56" s="2">
        <v>0.27500000000000002</v>
      </c>
      <c r="J56" s="2">
        <v>0.28499999999999998</v>
      </c>
      <c r="K56" s="2">
        <v>0.29499999999999998</v>
      </c>
      <c r="L56" s="2">
        <v>0.3</v>
      </c>
      <c r="M56" s="2">
        <v>0.31</v>
      </c>
    </row>
    <row r="57" spans="1:13" ht="15" thickBot="1" x14ac:dyDescent="0.35">
      <c r="A57" s="5">
        <v>83000</v>
      </c>
      <c r="B57" s="2">
        <v>0.20499999999999999</v>
      </c>
      <c r="C57" s="2">
        <v>0.215</v>
      </c>
      <c r="D57" s="2">
        <v>0.22500000000000001</v>
      </c>
      <c r="E57" s="2">
        <v>0.23499999999999999</v>
      </c>
      <c r="F57" s="2">
        <v>0.245</v>
      </c>
      <c r="G57" s="2">
        <v>0.255</v>
      </c>
      <c r="H57" s="2">
        <v>0.26500000000000001</v>
      </c>
      <c r="I57" s="2">
        <v>0.27500000000000002</v>
      </c>
      <c r="J57" s="2">
        <v>0.28499999999999998</v>
      </c>
      <c r="K57" s="2">
        <v>0.29499999999999998</v>
      </c>
      <c r="L57" s="2">
        <v>0.3</v>
      </c>
      <c r="M57" s="2">
        <v>0.31</v>
      </c>
    </row>
    <row r="58" spans="1:13" ht="15" thickBot="1" x14ac:dyDescent="0.35">
      <c r="A58" s="5">
        <v>84000</v>
      </c>
      <c r="B58" s="2">
        <v>0.20499999999999999</v>
      </c>
      <c r="C58" s="2">
        <v>0.215</v>
      </c>
      <c r="D58" s="2">
        <v>0.22500000000000001</v>
      </c>
      <c r="E58" s="2">
        <v>0.23499999999999999</v>
      </c>
      <c r="F58" s="2">
        <v>0.245</v>
      </c>
      <c r="G58" s="2">
        <v>0.255</v>
      </c>
      <c r="H58" s="2">
        <v>0.26500000000000001</v>
      </c>
      <c r="I58" s="2">
        <v>0.27500000000000002</v>
      </c>
      <c r="J58" s="2">
        <v>0.28499999999999998</v>
      </c>
      <c r="K58" s="2">
        <v>0.29499999999999998</v>
      </c>
      <c r="L58" s="2">
        <v>0.3</v>
      </c>
      <c r="M58" s="2">
        <v>0.31</v>
      </c>
    </row>
    <row r="59" spans="1:13" ht="15" thickBot="1" x14ac:dyDescent="0.35">
      <c r="A59" s="5">
        <v>85000</v>
      </c>
      <c r="B59" s="2">
        <v>0.20499999999999999</v>
      </c>
      <c r="C59" s="2">
        <v>0.215</v>
      </c>
      <c r="D59" s="2">
        <v>0.22500000000000001</v>
      </c>
      <c r="E59" s="2">
        <v>0.23499999999999999</v>
      </c>
      <c r="F59" s="2">
        <v>0.245</v>
      </c>
      <c r="G59" s="2">
        <v>0.26</v>
      </c>
      <c r="H59" s="2">
        <v>0.26500000000000001</v>
      </c>
      <c r="I59" s="2">
        <v>0.27500000000000002</v>
      </c>
      <c r="J59" s="2">
        <v>0.28499999999999998</v>
      </c>
      <c r="K59" s="2">
        <v>0.29499999999999998</v>
      </c>
      <c r="L59" s="2">
        <v>0.3</v>
      </c>
      <c r="M59" s="2">
        <v>0.31</v>
      </c>
    </row>
    <row r="60" spans="1:13" ht="15" thickBot="1" x14ac:dyDescent="0.35">
      <c r="A60" s="5">
        <v>86000</v>
      </c>
      <c r="B60" s="2">
        <v>0.20499999999999999</v>
      </c>
      <c r="C60" s="2">
        <v>0.215</v>
      </c>
      <c r="D60" s="2">
        <v>0.22500000000000001</v>
      </c>
      <c r="E60" s="2">
        <v>0.23499999999999999</v>
      </c>
      <c r="F60" s="2">
        <v>0.25</v>
      </c>
      <c r="G60" s="2">
        <v>0.26</v>
      </c>
      <c r="H60" s="2">
        <v>0.27</v>
      </c>
      <c r="I60" s="2">
        <v>0.27500000000000002</v>
      </c>
      <c r="J60" s="2">
        <v>0.28499999999999998</v>
      </c>
      <c r="K60" s="2">
        <v>0.29499999999999998</v>
      </c>
      <c r="L60" s="2">
        <v>0.30499999999999999</v>
      </c>
      <c r="M60" s="2">
        <v>0.31</v>
      </c>
    </row>
    <row r="61" spans="1:13" ht="15" thickBot="1" x14ac:dyDescent="0.35">
      <c r="A61" s="5">
        <v>87000</v>
      </c>
      <c r="B61" s="2">
        <v>0.20499999999999999</v>
      </c>
      <c r="C61" s="2">
        <v>0.215</v>
      </c>
      <c r="D61" s="2">
        <v>0.22500000000000001</v>
      </c>
      <c r="E61" s="2">
        <v>0.24</v>
      </c>
      <c r="F61" s="2">
        <v>0.25</v>
      </c>
      <c r="G61" s="2">
        <v>0.26</v>
      </c>
      <c r="H61" s="2">
        <v>0.27</v>
      </c>
      <c r="I61" s="2">
        <v>0.27500000000000002</v>
      </c>
      <c r="J61" s="2">
        <v>0.28499999999999998</v>
      </c>
      <c r="K61" s="2">
        <v>0.29499999999999998</v>
      </c>
      <c r="L61" s="2">
        <v>0.30499999999999999</v>
      </c>
      <c r="M61" s="2">
        <v>0.31</v>
      </c>
    </row>
    <row r="62" spans="1:13" ht="15" thickBot="1" x14ac:dyDescent="0.35">
      <c r="A62" s="5">
        <v>88000</v>
      </c>
      <c r="B62" s="2">
        <v>0.20499999999999999</v>
      </c>
      <c r="C62" s="2">
        <v>0.215</v>
      </c>
      <c r="D62" s="2">
        <v>0.22500000000000001</v>
      </c>
      <c r="E62" s="2">
        <v>0.24</v>
      </c>
      <c r="F62" s="2">
        <v>0.25</v>
      </c>
      <c r="G62" s="2">
        <v>0.26</v>
      </c>
      <c r="H62" s="2">
        <v>0.27</v>
      </c>
      <c r="I62" s="2">
        <v>0.28000000000000003</v>
      </c>
      <c r="J62" s="2">
        <v>0.28499999999999998</v>
      </c>
      <c r="K62" s="2">
        <v>0.29499999999999998</v>
      </c>
      <c r="L62" s="2">
        <v>0.30499999999999999</v>
      </c>
      <c r="M62" s="2">
        <v>0.31</v>
      </c>
    </row>
    <row r="63" spans="1:13" ht="15" thickBot="1" x14ac:dyDescent="0.35">
      <c r="A63" s="5">
        <v>89000</v>
      </c>
      <c r="B63" s="2">
        <v>0.20499999999999999</v>
      </c>
      <c r="C63" s="2">
        <v>0.215</v>
      </c>
      <c r="D63" s="2">
        <v>0.23</v>
      </c>
      <c r="E63" s="2">
        <v>0.24</v>
      </c>
      <c r="F63" s="2">
        <v>0.25</v>
      </c>
      <c r="G63" s="2">
        <v>0.26</v>
      </c>
      <c r="H63" s="2">
        <v>0.27</v>
      </c>
      <c r="I63" s="2">
        <v>0.28000000000000003</v>
      </c>
      <c r="J63" s="2">
        <v>0.28499999999999998</v>
      </c>
      <c r="K63" s="2">
        <v>0.29499999999999998</v>
      </c>
      <c r="L63" s="2">
        <v>0.30499999999999999</v>
      </c>
      <c r="M63" s="2">
        <v>0.31</v>
      </c>
    </row>
    <row r="64" spans="1:13" ht="15" thickBot="1" x14ac:dyDescent="0.35">
      <c r="A64" s="5">
        <v>90000</v>
      </c>
      <c r="B64" s="2">
        <v>0.21</v>
      </c>
      <c r="C64" s="2">
        <v>0.22</v>
      </c>
      <c r="D64" s="2">
        <v>0.23</v>
      </c>
      <c r="E64" s="2">
        <v>0.24</v>
      </c>
      <c r="F64" s="2">
        <v>0.25</v>
      </c>
      <c r="G64" s="2">
        <v>0.26</v>
      </c>
      <c r="H64" s="2">
        <v>0.27</v>
      </c>
      <c r="I64" s="2">
        <v>0.28000000000000003</v>
      </c>
      <c r="J64" s="2">
        <v>0.28999999999999998</v>
      </c>
      <c r="K64" s="2">
        <v>0.29499999999999998</v>
      </c>
      <c r="L64" s="2">
        <v>0.30499999999999999</v>
      </c>
      <c r="M64" s="2">
        <v>0.31</v>
      </c>
    </row>
    <row r="65" spans="1:13" ht="15" thickBot="1" x14ac:dyDescent="0.35">
      <c r="A65" s="5">
        <v>91000</v>
      </c>
      <c r="B65" s="2">
        <v>0.21</v>
      </c>
      <c r="C65" s="2">
        <v>0.22</v>
      </c>
      <c r="D65" s="2">
        <v>0.23</v>
      </c>
      <c r="E65" s="2">
        <v>0.24</v>
      </c>
      <c r="F65" s="2">
        <v>0.25</v>
      </c>
      <c r="G65" s="2">
        <v>0.26</v>
      </c>
      <c r="H65" s="2">
        <v>0.27</v>
      </c>
      <c r="I65" s="2">
        <v>0.28000000000000003</v>
      </c>
      <c r="J65" s="2">
        <v>0.28999999999999998</v>
      </c>
      <c r="K65" s="2">
        <v>0.29499999999999998</v>
      </c>
      <c r="L65" s="2">
        <v>0.30499999999999999</v>
      </c>
      <c r="M65" s="2">
        <v>0.31</v>
      </c>
    </row>
    <row r="66" spans="1:13" ht="15" thickBot="1" x14ac:dyDescent="0.35">
      <c r="A66" s="5">
        <v>92000</v>
      </c>
      <c r="B66" s="2">
        <v>0.21</v>
      </c>
      <c r="C66" s="2">
        <v>0.22</v>
      </c>
      <c r="D66" s="2">
        <v>0.23</v>
      </c>
      <c r="E66" s="2">
        <v>0.24</v>
      </c>
      <c r="F66" s="2">
        <v>0.25</v>
      </c>
      <c r="G66" s="2">
        <v>0.26</v>
      </c>
      <c r="H66" s="2">
        <v>0.27</v>
      </c>
      <c r="I66" s="2">
        <v>0.28000000000000003</v>
      </c>
      <c r="J66" s="2">
        <v>0.28999999999999998</v>
      </c>
      <c r="K66" s="2">
        <v>0.29499999999999998</v>
      </c>
      <c r="L66" s="2">
        <v>0.30499999999999999</v>
      </c>
      <c r="M66" s="2">
        <v>0.315</v>
      </c>
    </row>
    <row r="67" spans="1:13" ht="15" thickBot="1" x14ac:dyDescent="0.35">
      <c r="A67" s="5">
        <v>93000</v>
      </c>
      <c r="B67" s="2">
        <v>0.21</v>
      </c>
      <c r="C67" s="2">
        <v>0.22</v>
      </c>
      <c r="D67" s="2">
        <v>0.23</v>
      </c>
      <c r="E67" s="2">
        <v>0.24</v>
      </c>
      <c r="F67" s="2">
        <v>0.25</v>
      </c>
      <c r="G67" s="2">
        <v>0.26</v>
      </c>
      <c r="H67" s="2">
        <v>0.27</v>
      </c>
      <c r="I67" s="2">
        <v>0.28000000000000003</v>
      </c>
      <c r="J67" s="2">
        <v>0.28999999999999998</v>
      </c>
      <c r="K67" s="2">
        <v>0.29499999999999998</v>
      </c>
      <c r="L67" s="2">
        <v>0.30499999999999999</v>
      </c>
      <c r="M67" s="2">
        <v>0.315</v>
      </c>
    </row>
    <row r="68" spans="1:13" ht="15" thickBot="1" x14ac:dyDescent="0.35">
      <c r="A68" s="5">
        <v>94000</v>
      </c>
      <c r="B68" s="2">
        <v>0.21</v>
      </c>
      <c r="C68" s="2">
        <v>0.22</v>
      </c>
      <c r="D68" s="2">
        <v>0.23</v>
      </c>
      <c r="E68" s="2">
        <v>0.24</v>
      </c>
      <c r="F68" s="2">
        <v>0.25</v>
      </c>
      <c r="G68" s="2">
        <v>0.26</v>
      </c>
      <c r="H68" s="2">
        <v>0.27</v>
      </c>
      <c r="I68" s="2">
        <v>0.28000000000000003</v>
      </c>
      <c r="J68" s="2">
        <v>0.28999999999999998</v>
      </c>
      <c r="K68" s="2">
        <v>0.3</v>
      </c>
      <c r="L68" s="2">
        <v>0.30499999999999999</v>
      </c>
      <c r="M68" s="2">
        <v>0.315</v>
      </c>
    </row>
    <row r="69" spans="1:13" ht="15" thickBot="1" x14ac:dyDescent="0.35">
      <c r="A69" s="5">
        <v>95000</v>
      </c>
      <c r="B69" s="2">
        <v>0.21</v>
      </c>
      <c r="C69" s="2">
        <v>0.22</v>
      </c>
      <c r="D69" s="2">
        <v>0.23</v>
      </c>
      <c r="E69" s="2">
        <v>0.24</v>
      </c>
      <c r="F69" s="2">
        <v>0.25</v>
      </c>
      <c r="G69" s="2">
        <v>0.26</v>
      </c>
      <c r="H69" s="2">
        <v>0.27</v>
      </c>
      <c r="I69" s="2">
        <v>0.28000000000000003</v>
      </c>
      <c r="J69" s="2">
        <v>0.28999999999999998</v>
      </c>
      <c r="K69" s="2">
        <v>0.3</v>
      </c>
      <c r="L69" s="2">
        <v>0.30499999999999999</v>
      </c>
      <c r="M69" s="2">
        <v>0.315</v>
      </c>
    </row>
    <row r="70" spans="1:13" ht="15" thickBot="1" x14ac:dyDescent="0.35">
      <c r="A70" s="5">
        <v>96000</v>
      </c>
      <c r="B70" s="2">
        <v>0.21</v>
      </c>
      <c r="C70" s="2">
        <v>0.22</v>
      </c>
      <c r="D70" s="2">
        <v>0.23</v>
      </c>
      <c r="E70" s="2">
        <v>0.24</v>
      </c>
      <c r="F70" s="2">
        <v>0.255</v>
      </c>
      <c r="G70" s="2">
        <v>0.26</v>
      </c>
      <c r="H70" s="2">
        <v>0.27</v>
      </c>
      <c r="I70" s="2">
        <v>0.28000000000000003</v>
      </c>
      <c r="J70" s="2">
        <v>0.28999999999999998</v>
      </c>
      <c r="K70" s="2">
        <v>0.3</v>
      </c>
      <c r="L70" s="2">
        <v>0.30499999999999999</v>
      </c>
      <c r="M70" s="2">
        <v>0.315</v>
      </c>
    </row>
    <row r="71" spans="1:13" ht="15" thickBot="1" x14ac:dyDescent="0.35">
      <c r="A71" s="5">
        <v>97000</v>
      </c>
      <c r="B71" s="2">
        <v>0.21</v>
      </c>
      <c r="C71" s="2">
        <v>0.22</v>
      </c>
      <c r="D71" s="2">
        <v>0.23499999999999999</v>
      </c>
      <c r="E71" s="2">
        <v>0.245</v>
      </c>
      <c r="F71" s="2">
        <v>0.255</v>
      </c>
      <c r="G71" s="2">
        <v>0.26500000000000001</v>
      </c>
      <c r="H71" s="2">
        <v>0.27</v>
      </c>
      <c r="I71" s="2">
        <v>0.28000000000000003</v>
      </c>
      <c r="J71" s="2">
        <v>0.28999999999999998</v>
      </c>
      <c r="K71" s="2">
        <v>0.3</v>
      </c>
      <c r="L71" s="2">
        <v>0.30499999999999999</v>
      </c>
      <c r="M71" s="2">
        <v>0.315</v>
      </c>
    </row>
    <row r="72" spans="1:13" ht="15" thickBot="1" x14ac:dyDescent="0.35">
      <c r="A72" s="5">
        <v>98000</v>
      </c>
      <c r="B72" s="2">
        <v>0.21</v>
      </c>
      <c r="C72" s="2">
        <v>0.22500000000000001</v>
      </c>
      <c r="D72" s="2">
        <v>0.23499999999999999</v>
      </c>
      <c r="E72" s="2">
        <v>0.245</v>
      </c>
      <c r="F72" s="2">
        <v>0.255</v>
      </c>
      <c r="G72" s="2">
        <v>0.26500000000000001</v>
      </c>
      <c r="H72" s="2">
        <v>0.27500000000000002</v>
      </c>
      <c r="I72" s="2">
        <v>0.28000000000000003</v>
      </c>
      <c r="J72" s="2">
        <v>0.28999999999999998</v>
      </c>
      <c r="K72" s="2">
        <v>0.3</v>
      </c>
      <c r="L72" s="2">
        <v>0.30499999999999999</v>
      </c>
      <c r="M72" s="2">
        <v>0.315</v>
      </c>
    </row>
    <row r="73" spans="1:13" ht="15" thickBot="1" x14ac:dyDescent="0.35">
      <c r="A73" s="5">
        <v>99000</v>
      </c>
      <c r="B73" s="2">
        <v>0.21</v>
      </c>
      <c r="C73" s="2">
        <v>0.22500000000000001</v>
      </c>
      <c r="D73" s="2">
        <v>0.23499999999999999</v>
      </c>
      <c r="E73" s="2">
        <v>0.245</v>
      </c>
      <c r="F73" s="2">
        <v>0.255</v>
      </c>
      <c r="G73" s="2">
        <v>0.26500000000000001</v>
      </c>
      <c r="H73" s="2">
        <v>0.27500000000000002</v>
      </c>
      <c r="I73" s="2">
        <v>0.28000000000000003</v>
      </c>
      <c r="J73" s="2">
        <v>0.28999999999999998</v>
      </c>
      <c r="K73" s="2">
        <v>0.3</v>
      </c>
      <c r="L73" s="2">
        <v>0.30499999999999999</v>
      </c>
      <c r="M73" s="2">
        <v>0.315</v>
      </c>
    </row>
    <row r="74" spans="1:13" ht="15" thickBot="1" x14ac:dyDescent="0.35">
      <c r="A74" s="5">
        <v>100000</v>
      </c>
      <c r="B74" s="2">
        <v>0.215</v>
      </c>
      <c r="C74" s="2">
        <v>0.22500000000000001</v>
      </c>
      <c r="D74" s="2">
        <v>0.23499999999999999</v>
      </c>
      <c r="E74" s="2">
        <v>0.245</v>
      </c>
      <c r="F74" s="2">
        <v>0.255</v>
      </c>
      <c r="G74" s="2">
        <v>0.26500000000000001</v>
      </c>
      <c r="H74" s="2">
        <v>0.27500000000000002</v>
      </c>
      <c r="I74" s="2">
        <v>0.28499999999999998</v>
      </c>
      <c r="J74" s="2">
        <v>0.28999999999999998</v>
      </c>
      <c r="K74" s="2">
        <v>0.3</v>
      </c>
      <c r="L74" s="2">
        <v>0.30499999999999999</v>
      </c>
      <c r="M74" s="2">
        <v>0.315</v>
      </c>
    </row>
    <row r="75" spans="1:13" ht="15" thickBot="1" x14ac:dyDescent="0.35">
      <c r="A75" s="5">
        <v>101000</v>
      </c>
      <c r="B75" s="2">
        <v>0.215</v>
      </c>
      <c r="C75" s="2">
        <v>0.22500000000000001</v>
      </c>
      <c r="D75" s="2">
        <v>0.23499999999999999</v>
      </c>
      <c r="E75" s="2">
        <v>0.245</v>
      </c>
      <c r="F75" s="2">
        <v>0.255</v>
      </c>
      <c r="G75" s="2">
        <v>0.26500000000000001</v>
      </c>
      <c r="H75" s="2">
        <v>0.27500000000000002</v>
      </c>
      <c r="I75" s="2">
        <v>0.28499999999999998</v>
      </c>
      <c r="J75" s="2">
        <v>0.28999999999999998</v>
      </c>
      <c r="K75" s="2">
        <v>0.3</v>
      </c>
      <c r="L75" s="2">
        <v>0.31</v>
      </c>
      <c r="M75" s="2">
        <v>0.315</v>
      </c>
    </row>
    <row r="76" spans="1:13" ht="15" thickBot="1" x14ac:dyDescent="0.35">
      <c r="A76" s="5">
        <v>102000</v>
      </c>
      <c r="B76" s="2">
        <v>0.215</v>
      </c>
      <c r="C76" s="2">
        <v>0.22500000000000001</v>
      </c>
      <c r="D76" s="2">
        <v>0.23499999999999999</v>
      </c>
      <c r="E76" s="2">
        <v>0.245</v>
      </c>
      <c r="F76" s="2">
        <v>0.255</v>
      </c>
      <c r="G76" s="2">
        <v>0.26500000000000001</v>
      </c>
      <c r="H76" s="2">
        <v>0.27500000000000002</v>
      </c>
      <c r="I76" s="2">
        <v>0.28499999999999998</v>
      </c>
      <c r="J76" s="2">
        <v>0.28999999999999998</v>
      </c>
      <c r="K76" s="2">
        <v>0.3</v>
      </c>
      <c r="L76" s="2">
        <v>0.31</v>
      </c>
      <c r="M76" s="2">
        <v>0.315</v>
      </c>
    </row>
    <row r="77" spans="1:13" ht="15" thickBot="1" x14ac:dyDescent="0.35">
      <c r="A77" s="5">
        <v>103000</v>
      </c>
      <c r="B77" s="2">
        <v>0.215</v>
      </c>
      <c r="C77" s="2">
        <v>0.22500000000000001</v>
      </c>
      <c r="D77" s="2">
        <v>0.23499999999999999</v>
      </c>
      <c r="E77" s="2">
        <v>0.245</v>
      </c>
      <c r="F77" s="2">
        <v>0.255</v>
      </c>
      <c r="G77" s="2">
        <v>0.26500000000000001</v>
      </c>
      <c r="H77" s="2">
        <v>0.27500000000000002</v>
      </c>
      <c r="I77" s="2">
        <v>0.28499999999999998</v>
      </c>
      <c r="J77" s="2">
        <v>0.29499999999999998</v>
      </c>
      <c r="K77" s="2">
        <v>0.3</v>
      </c>
      <c r="L77" s="2">
        <v>0.31</v>
      </c>
      <c r="M77" s="2">
        <v>0.315</v>
      </c>
    </row>
    <row r="78" spans="1:13" ht="15" thickBot="1" x14ac:dyDescent="0.35">
      <c r="A78" s="5">
        <v>104000</v>
      </c>
      <c r="B78" s="2">
        <v>0.215</v>
      </c>
      <c r="C78" s="2">
        <v>0.22500000000000001</v>
      </c>
      <c r="D78" s="2">
        <v>0.23499999999999999</v>
      </c>
      <c r="E78" s="2">
        <v>0.245</v>
      </c>
      <c r="F78" s="2">
        <v>0.255</v>
      </c>
      <c r="G78" s="2">
        <v>0.26500000000000001</v>
      </c>
      <c r="H78" s="2">
        <v>0.27500000000000002</v>
      </c>
      <c r="I78" s="2">
        <v>0.28499999999999998</v>
      </c>
      <c r="J78" s="2">
        <v>0.29499999999999998</v>
      </c>
      <c r="K78" s="2">
        <v>0.3</v>
      </c>
      <c r="L78" s="2">
        <v>0.31</v>
      </c>
      <c r="M78" s="2">
        <v>0.315</v>
      </c>
    </row>
    <row r="79" spans="1:13" ht="15" thickBot="1" x14ac:dyDescent="0.35">
      <c r="A79" s="5">
        <v>105000</v>
      </c>
      <c r="B79" s="2">
        <v>0.215</v>
      </c>
      <c r="C79" s="2">
        <v>0.22500000000000001</v>
      </c>
      <c r="D79" s="2">
        <v>0.23499999999999999</v>
      </c>
      <c r="E79" s="2">
        <v>0.25</v>
      </c>
      <c r="F79" s="2">
        <v>0.26</v>
      </c>
      <c r="G79" s="2">
        <v>0.26500000000000001</v>
      </c>
      <c r="H79" s="2">
        <v>0.27500000000000002</v>
      </c>
      <c r="I79" s="2">
        <v>0.28499999999999998</v>
      </c>
      <c r="J79" s="2">
        <v>0.29499999999999998</v>
      </c>
      <c r="K79" s="2">
        <v>0.3</v>
      </c>
      <c r="L79" s="2">
        <v>0.31</v>
      </c>
      <c r="M79" s="2">
        <v>0.315</v>
      </c>
    </row>
    <row r="80" spans="1:13" ht="15" thickBot="1" x14ac:dyDescent="0.35">
      <c r="A80" s="5">
        <v>106000</v>
      </c>
      <c r="B80" s="2">
        <v>0.215</v>
      </c>
      <c r="C80" s="2">
        <v>0.22500000000000001</v>
      </c>
      <c r="D80" s="2">
        <v>0.24</v>
      </c>
      <c r="E80" s="2">
        <v>0.25</v>
      </c>
      <c r="F80" s="2">
        <v>0.26</v>
      </c>
      <c r="G80" s="2">
        <v>0.27</v>
      </c>
      <c r="H80" s="2">
        <v>0.27500000000000002</v>
      </c>
      <c r="I80" s="2">
        <v>0.28499999999999998</v>
      </c>
      <c r="J80" s="2">
        <v>0.29499999999999998</v>
      </c>
      <c r="K80" s="2">
        <v>0.3</v>
      </c>
      <c r="L80" s="2">
        <v>0.31</v>
      </c>
      <c r="M80" s="2">
        <v>0.315</v>
      </c>
    </row>
    <row r="81" spans="1:13" ht="15" thickBot="1" x14ac:dyDescent="0.35">
      <c r="A81" s="5">
        <v>107000</v>
      </c>
      <c r="B81" s="2">
        <v>0.215</v>
      </c>
      <c r="C81" s="2">
        <v>0.22500000000000001</v>
      </c>
      <c r="D81" s="2">
        <v>0.24</v>
      </c>
      <c r="E81" s="2">
        <v>0.25</v>
      </c>
      <c r="F81" s="2">
        <v>0.26</v>
      </c>
      <c r="G81" s="2">
        <v>0.27</v>
      </c>
      <c r="H81" s="2">
        <v>0.28000000000000003</v>
      </c>
      <c r="I81" s="2">
        <v>0.28499999999999998</v>
      </c>
      <c r="J81" s="2">
        <v>0.29499999999999998</v>
      </c>
      <c r="K81" s="2">
        <v>0.30499999999999999</v>
      </c>
      <c r="L81" s="2">
        <v>0.31</v>
      </c>
      <c r="M81" s="2">
        <v>0.32</v>
      </c>
    </row>
    <row r="82" spans="1:13" ht="15" thickBot="1" x14ac:dyDescent="0.35">
      <c r="A82" s="5">
        <v>108000</v>
      </c>
      <c r="B82" s="2">
        <v>0.215</v>
      </c>
      <c r="C82" s="2">
        <v>0.22500000000000001</v>
      </c>
      <c r="D82" s="2">
        <v>0.24</v>
      </c>
      <c r="E82" s="2">
        <v>0.25</v>
      </c>
      <c r="F82" s="2">
        <v>0.26</v>
      </c>
      <c r="G82" s="2">
        <v>0.27</v>
      </c>
      <c r="H82" s="2">
        <v>0.28000000000000003</v>
      </c>
      <c r="I82" s="2">
        <v>0.28499999999999998</v>
      </c>
      <c r="J82" s="2">
        <v>0.29499999999999998</v>
      </c>
      <c r="K82" s="2">
        <v>0.30499999999999999</v>
      </c>
      <c r="L82" s="2">
        <v>0.31</v>
      </c>
      <c r="M82" s="2">
        <v>0.32</v>
      </c>
    </row>
    <row r="83" spans="1:13" ht="15" thickBot="1" x14ac:dyDescent="0.35">
      <c r="A83" s="5">
        <v>109000</v>
      </c>
      <c r="B83" s="2">
        <v>0.215</v>
      </c>
      <c r="C83" s="2">
        <v>0.23</v>
      </c>
      <c r="D83" s="2">
        <v>0.24</v>
      </c>
      <c r="E83" s="2">
        <v>0.25</v>
      </c>
      <c r="F83" s="2">
        <v>0.26</v>
      </c>
      <c r="G83" s="2">
        <v>0.27</v>
      </c>
      <c r="H83" s="2">
        <v>0.28000000000000003</v>
      </c>
      <c r="I83" s="2">
        <v>0.28499999999999998</v>
      </c>
      <c r="J83" s="2">
        <v>0.29499999999999998</v>
      </c>
      <c r="K83" s="2">
        <v>0.30499999999999999</v>
      </c>
      <c r="L83" s="2">
        <v>0.31</v>
      </c>
      <c r="M83" s="2">
        <v>0.32</v>
      </c>
    </row>
    <row r="84" spans="1:13" ht="15" thickBot="1" x14ac:dyDescent="0.35">
      <c r="A84" s="5">
        <v>110000</v>
      </c>
      <c r="B84" s="2">
        <v>0.215</v>
      </c>
      <c r="C84" s="2">
        <v>0.23</v>
      </c>
      <c r="D84" s="2">
        <v>0.24</v>
      </c>
      <c r="E84" s="2">
        <v>0.25</v>
      </c>
      <c r="F84" s="2">
        <v>0.26</v>
      </c>
      <c r="G84" s="2">
        <v>0.27</v>
      </c>
      <c r="H84" s="2">
        <v>0.28000000000000003</v>
      </c>
      <c r="I84" s="2">
        <v>0.28999999999999998</v>
      </c>
      <c r="J84" s="2">
        <v>0.29499999999999998</v>
      </c>
      <c r="K84" s="2">
        <v>0.30499999999999999</v>
      </c>
      <c r="L84" s="2">
        <v>0.31</v>
      </c>
      <c r="M84" s="2">
        <v>0.32</v>
      </c>
    </row>
    <row r="85" spans="1:13" ht="15" thickBot="1" x14ac:dyDescent="0.35">
      <c r="A85" s="5">
        <v>111000</v>
      </c>
      <c r="B85" s="2">
        <v>0.215</v>
      </c>
      <c r="C85" s="2">
        <v>0.23</v>
      </c>
      <c r="D85" s="2">
        <v>0.24</v>
      </c>
      <c r="E85" s="2">
        <v>0.25</v>
      </c>
      <c r="F85" s="2">
        <v>0.26</v>
      </c>
      <c r="G85" s="2">
        <v>0.27</v>
      </c>
      <c r="H85" s="2">
        <v>0.28000000000000003</v>
      </c>
      <c r="I85" s="2">
        <v>0.28999999999999998</v>
      </c>
      <c r="J85" s="2">
        <v>0.29499999999999998</v>
      </c>
      <c r="K85" s="2">
        <v>0.30499999999999999</v>
      </c>
      <c r="L85" s="2">
        <v>0.31</v>
      </c>
      <c r="M85" s="2">
        <v>0.32</v>
      </c>
    </row>
    <row r="86" spans="1:13" ht="15" thickBot="1" x14ac:dyDescent="0.35">
      <c r="A86" s="5">
        <v>112000</v>
      </c>
      <c r="B86" s="2">
        <v>0.215</v>
      </c>
      <c r="C86" s="2">
        <v>0.23</v>
      </c>
      <c r="D86" s="2">
        <v>0.24</v>
      </c>
      <c r="E86" s="2">
        <v>0.25</v>
      </c>
      <c r="F86" s="2">
        <v>0.26</v>
      </c>
      <c r="G86" s="2">
        <v>0.27</v>
      </c>
      <c r="H86" s="2">
        <v>0.28000000000000003</v>
      </c>
      <c r="I86" s="2">
        <v>0.28999999999999998</v>
      </c>
      <c r="J86" s="2">
        <v>0.29499999999999998</v>
      </c>
      <c r="K86" s="2">
        <v>0.30499999999999999</v>
      </c>
      <c r="L86" s="2">
        <v>0.31</v>
      </c>
      <c r="M86" s="2">
        <v>0.32</v>
      </c>
    </row>
    <row r="87" spans="1:13" ht="15" thickBot="1" x14ac:dyDescent="0.35">
      <c r="A87" s="5">
        <v>113000</v>
      </c>
      <c r="B87" s="2">
        <v>0.22</v>
      </c>
      <c r="C87" s="2">
        <v>0.23</v>
      </c>
      <c r="D87" s="2">
        <v>0.24</v>
      </c>
      <c r="E87" s="2">
        <v>0.25</v>
      </c>
      <c r="F87" s="2">
        <v>0.26</v>
      </c>
      <c r="G87" s="2">
        <v>0.27</v>
      </c>
      <c r="H87" s="2">
        <v>0.28000000000000003</v>
      </c>
      <c r="I87" s="2">
        <v>0.28999999999999998</v>
      </c>
      <c r="J87" s="2">
        <v>0.29499999999999998</v>
      </c>
      <c r="K87" s="2">
        <v>0.30499999999999999</v>
      </c>
      <c r="L87" s="2">
        <v>0.31</v>
      </c>
      <c r="M87" s="2">
        <v>0.32</v>
      </c>
    </row>
    <row r="88" spans="1:13" ht="15" thickBot="1" x14ac:dyDescent="0.35">
      <c r="A88" s="5">
        <v>114000</v>
      </c>
      <c r="B88" s="2">
        <v>0.22</v>
      </c>
      <c r="C88" s="2">
        <v>0.23</v>
      </c>
      <c r="D88" s="2">
        <v>0.24</v>
      </c>
      <c r="E88" s="2">
        <v>0.25</v>
      </c>
      <c r="F88" s="2">
        <v>0.26</v>
      </c>
      <c r="G88" s="2">
        <v>0.27</v>
      </c>
      <c r="H88" s="2">
        <v>0.28000000000000003</v>
      </c>
      <c r="I88" s="2">
        <v>0.28999999999999998</v>
      </c>
      <c r="J88" s="2">
        <v>0.3</v>
      </c>
      <c r="K88" s="2">
        <v>0.30499999999999999</v>
      </c>
      <c r="L88" s="2">
        <v>0.31</v>
      </c>
      <c r="M88" s="2">
        <v>0.32</v>
      </c>
    </row>
    <row r="89" spans="1:13" ht="15" thickBot="1" x14ac:dyDescent="0.35">
      <c r="A89" s="5">
        <v>115000</v>
      </c>
      <c r="B89" s="2">
        <v>0.22</v>
      </c>
      <c r="C89" s="2">
        <v>0.23</v>
      </c>
      <c r="D89" s="2">
        <v>0.24</v>
      </c>
      <c r="E89" s="2">
        <v>0.25</v>
      </c>
      <c r="F89" s="2">
        <v>0.26</v>
      </c>
      <c r="G89" s="2">
        <v>0.27</v>
      </c>
      <c r="H89" s="2">
        <v>0.28000000000000003</v>
      </c>
      <c r="I89" s="2">
        <v>0.28999999999999998</v>
      </c>
      <c r="J89" s="2">
        <v>0.3</v>
      </c>
      <c r="K89" s="2">
        <v>0.30499999999999999</v>
      </c>
      <c r="L89" s="2">
        <v>0.315</v>
      </c>
      <c r="M89" s="2">
        <v>0.32</v>
      </c>
    </row>
    <row r="90" spans="1:13" ht="15" thickBot="1" x14ac:dyDescent="0.35">
      <c r="A90" s="5">
        <v>116000</v>
      </c>
      <c r="B90" s="2">
        <v>0.22</v>
      </c>
      <c r="C90" s="2">
        <v>0.23</v>
      </c>
      <c r="D90" s="2">
        <v>0.24</v>
      </c>
      <c r="E90" s="2">
        <v>0.25</v>
      </c>
      <c r="F90" s="2">
        <v>0.26</v>
      </c>
      <c r="G90" s="2">
        <v>0.27</v>
      </c>
      <c r="H90" s="2">
        <v>0.28000000000000003</v>
      </c>
      <c r="I90" s="2">
        <v>0.28999999999999998</v>
      </c>
      <c r="J90" s="2">
        <v>0.3</v>
      </c>
      <c r="K90" s="2">
        <v>0.30499999999999999</v>
      </c>
      <c r="L90" s="2">
        <v>0.315</v>
      </c>
      <c r="M90" s="2">
        <v>0.32</v>
      </c>
    </row>
    <row r="91" spans="1:13" ht="15" thickBot="1" x14ac:dyDescent="0.35">
      <c r="A91" s="5">
        <v>117000</v>
      </c>
      <c r="B91" s="2">
        <v>0.22</v>
      </c>
      <c r="C91" s="2">
        <v>0.23</v>
      </c>
      <c r="D91" s="2">
        <v>0.24</v>
      </c>
      <c r="E91" s="2">
        <v>0.25</v>
      </c>
      <c r="F91" s="2">
        <v>0.26</v>
      </c>
      <c r="G91" s="2">
        <v>0.27</v>
      </c>
      <c r="H91" s="2">
        <v>0.28000000000000003</v>
      </c>
      <c r="I91" s="2">
        <v>0.28999999999999998</v>
      </c>
      <c r="J91" s="2">
        <v>0.3</v>
      </c>
      <c r="K91" s="2">
        <v>0.30499999999999999</v>
      </c>
      <c r="L91" s="2">
        <v>0.315</v>
      </c>
      <c r="M91" s="2">
        <v>0.32</v>
      </c>
    </row>
    <row r="92" spans="1:13" ht="15" thickBot="1" x14ac:dyDescent="0.35">
      <c r="A92" s="5">
        <v>118000</v>
      </c>
      <c r="B92" s="2">
        <v>0.22</v>
      </c>
      <c r="C92" s="2">
        <v>0.23</v>
      </c>
      <c r="D92" s="2">
        <v>0.24</v>
      </c>
      <c r="E92" s="2">
        <v>0.25</v>
      </c>
      <c r="F92" s="2">
        <v>0.26</v>
      </c>
      <c r="G92" s="2">
        <v>0.27</v>
      </c>
      <c r="H92" s="2">
        <v>0.28000000000000003</v>
      </c>
      <c r="I92" s="2">
        <v>0.28999999999999998</v>
      </c>
      <c r="J92" s="2">
        <v>0.3</v>
      </c>
      <c r="K92" s="2">
        <v>0.30499999999999999</v>
      </c>
      <c r="L92" s="2">
        <v>0.315</v>
      </c>
      <c r="M92" s="2">
        <v>0.32</v>
      </c>
    </row>
    <row r="93" spans="1:13" ht="15" thickBot="1" x14ac:dyDescent="0.35">
      <c r="A93" s="5">
        <v>119000</v>
      </c>
      <c r="B93" s="2">
        <v>0.22</v>
      </c>
      <c r="C93" s="2">
        <v>0.23</v>
      </c>
      <c r="D93" s="2">
        <v>0.24</v>
      </c>
      <c r="E93" s="2">
        <v>0.255</v>
      </c>
      <c r="F93" s="2">
        <v>0.26500000000000001</v>
      </c>
      <c r="G93" s="2">
        <v>0.27</v>
      </c>
      <c r="H93" s="2">
        <v>0.28000000000000003</v>
      </c>
      <c r="I93" s="2">
        <v>0.28999999999999998</v>
      </c>
      <c r="J93" s="2">
        <v>0.3</v>
      </c>
      <c r="K93" s="2">
        <v>0.30499999999999999</v>
      </c>
      <c r="L93" s="2">
        <v>0.315</v>
      </c>
      <c r="M93" s="2">
        <v>0.32</v>
      </c>
    </row>
    <row r="94" spans="1:13" ht="15" thickBot="1" x14ac:dyDescent="0.35">
      <c r="A94" s="5">
        <v>120000</v>
      </c>
      <c r="B94" s="2">
        <v>0.22</v>
      </c>
      <c r="C94" s="2">
        <v>0.23</v>
      </c>
      <c r="D94" s="2">
        <v>0.24</v>
      </c>
      <c r="E94" s="2">
        <v>0.255</v>
      </c>
      <c r="F94" s="2">
        <v>0.26500000000000001</v>
      </c>
      <c r="G94" s="2">
        <v>0.27500000000000002</v>
      </c>
      <c r="H94" s="2">
        <v>0.28000000000000003</v>
      </c>
      <c r="I94" s="2">
        <v>0.28999999999999998</v>
      </c>
      <c r="J94" s="2">
        <v>0.3</v>
      </c>
      <c r="K94" s="2">
        <v>0.31</v>
      </c>
      <c r="L94" s="2">
        <v>0.315</v>
      </c>
      <c r="M94" s="2">
        <v>0.32</v>
      </c>
    </row>
    <row r="95" spans="1:13" ht="15" thickBot="1" x14ac:dyDescent="0.35">
      <c r="A95" s="5">
        <v>121000</v>
      </c>
      <c r="B95" s="2">
        <v>0.22</v>
      </c>
      <c r="C95" s="2">
        <v>0.23</v>
      </c>
      <c r="D95" s="2">
        <v>0.245</v>
      </c>
      <c r="E95" s="2">
        <v>0.255</v>
      </c>
      <c r="F95" s="2">
        <v>0.26500000000000001</v>
      </c>
      <c r="G95" s="2">
        <v>0.27500000000000002</v>
      </c>
      <c r="H95" s="2">
        <v>0.28499999999999998</v>
      </c>
      <c r="I95" s="2">
        <v>0.28999999999999998</v>
      </c>
      <c r="J95" s="2">
        <v>0.3</v>
      </c>
      <c r="K95" s="2">
        <v>0.31</v>
      </c>
      <c r="L95" s="2">
        <v>0.315</v>
      </c>
      <c r="M95" s="2">
        <v>0.32</v>
      </c>
    </row>
    <row r="96" spans="1:13" ht="15" thickBot="1" x14ac:dyDescent="0.35">
      <c r="A96" s="5">
        <v>122000</v>
      </c>
      <c r="B96" s="2">
        <v>0.22</v>
      </c>
      <c r="C96" s="2">
        <v>0.23</v>
      </c>
      <c r="D96" s="2">
        <v>0.245</v>
      </c>
      <c r="E96" s="2">
        <v>0.255</v>
      </c>
      <c r="F96" s="2">
        <v>0.26500000000000001</v>
      </c>
      <c r="G96" s="2">
        <v>0.27500000000000002</v>
      </c>
      <c r="H96" s="2">
        <v>0.28499999999999998</v>
      </c>
      <c r="I96" s="2">
        <v>0.28999999999999998</v>
      </c>
      <c r="J96" s="2">
        <v>0.3</v>
      </c>
      <c r="K96" s="2">
        <v>0.31</v>
      </c>
      <c r="L96" s="2">
        <v>0.315</v>
      </c>
      <c r="M96" s="2">
        <v>0.32500000000000001</v>
      </c>
    </row>
    <row r="97" spans="1:13" ht="15" thickBot="1" x14ac:dyDescent="0.35">
      <c r="A97" s="5">
        <v>123000</v>
      </c>
      <c r="B97" s="2">
        <v>0.22</v>
      </c>
      <c r="C97" s="2">
        <v>0.23</v>
      </c>
      <c r="D97" s="2">
        <v>0.245</v>
      </c>
      <c r="E97" s="2">
        <v>0.255</v>
      </c>
      <c r="F97" s="2">
        <v>0.26500000000000001</v>
      </c>
      <c r="G97" s="2">
        <v>0.27500000000000002</v>
      </c>
      <c r="H97" s="2">
        <v>0.28499999999999998</v>
      </c>
      <c r="I97" s="2">
        <v>0.28999999999999998</v>
      </c>
      <c r="J97" s="2">
        <v>0.3</v>
      </c>
      <c r="K97" s="2">
        <v>0.31</v>
      </c>
      <c r="L97" s="2">
        <v>0.315</v>
      </c>
      <c r="M97" s="2">
        <v>0.32500000000000001</v>
      </c>
    </row>
    <row r="98" spans="1:13" ht="15" thickBot="1" x14ac:dyDescent="0.35">
      <c r="A98" s="5">
        <v>124000</v>
      </c>
      <c r="B98" s="2">
        <v>0.22</v>
      </c>
      <c r="C98" s="2">
        <v>0.23499999999999999</v>
      </c>
      <c r="D98" s="2">
        <v>0.245</v>
      </c>
      <c r="E98" s="2">
        <v>0.255</v>
      </c>
      <c r="F98" s="2">
        <v>0.26500000000000001</v>
      </c>
      <c r="G98" s="2">
        <v>0.27500000000000002</v>
      </c>
      <c r="H98" s="2">
        <v>0.28499999999999998</v>
      </c>
      <c r="I98" s="2">
        <v>0.29499999999999998</v>
      </c>
      <c r="J98" s="2">
        <v>0.3</v>
      </c>
      <c r="K98" s="2">
        <v>0.31</v>
      </c>
      <c r="L98" s="2">
        <v>0.315</v>
      </c>
      <c r="M98" s="2">
        <v>0.32500000000000001</v>
      </c>
    </row>
    <row r="99" spans="1:13" ht="15" thickBot="1" x14ac:dyDescent="0.35">
      <c r="A99" s="5">
        <v>125000</v>
      </c>
      <c r="B99" s="2">
        <v>0.22</v>
      </c>
      <c r="C99" s="2">
        <v>0.23499999999999999</v>
      </c>
      <c r="D99" s="2">
        <v>0.245</v>
      </c>
      <c r="E99" s="2">
        <v>0.255</v>
      </c>
      <c r="F99" s="2">
        <v>0.26500000000000001</v>
      </c>
      <c r="G99" s="2">
        <v>0.27500000000000002</v>
      </c>
      <c r="H99" s="2">
        <v>0.28499999999999998</v>
      </c>
      <c r="I99" s="2">
        <v>0.29499999999999998</v>
      </c>
      <c r="J99" s="2">
        <v>0.3</v>
      </c>
      <c r="K99" s="2">
        <v>0.31</v>
      </c>
      <c r="L99" s="2">
        <v>0.315</v>
      </c>
      <c r="M99" s="2">
        <v>0.32500000000000001</v>
      </c>
    </row>
    <row r="100" spans="1:13" ht="15" thickBot="1" x14ac:dyDescent="0.3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" thickBot="1" x14ac:dyDescent="0.3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 x14ac:dyDescent="0.3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Lening</vt:lpstr>
      <vt:lpstr>EBM2</vt:lpstr>
      <vt:lpstr>Annuiteit</vt:lpstr>
      <vt:lpstr>EBM</vt:lpstr>
      <vt:lpstr>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Dijkens, Laurens</dc:creator>
  <cp:lastModifiedBy>Dijkens, Laurens</cp:lastModifiedBy>
  <dcterms:created xsi:type="dcterms:W3CDTF">2025-10-27T17:59:30Z</dcterms:created>
  <dcterms:modified xsi:type="dcterms:W3CDTF">2025-11-24T11:06:09Z</dcterms:modified>
</cp:coreProperties>
</file>